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pta\Documents\Documents\Kuliah Sipil\ORGANISASI\PGIB\PECAHAN MODEL\"/>
    </mc:Choice>
  </mc:AlternateContent>
  <xr:revisionPtr revIDLastSave="0" documentId="13_ncr:1_{DDBCEA63-95FB-4116-AD5C-32C0EAF40FA3}" xr6:coauthVersionLast="47" xr6:coauthVersionMax="47" xr10:uidLastSave="{00000000-0000-0000-0000-000000000000}"/>
  <bookViews>
    <workbookView xWindow="-108" yWindow="-108" windowWidth="23256" windowHeight="12456" firstSheet="3" activeTab="14" xr2:uid="{9097E34B-6BAE-4399-B49D-89511132B536}"/>
  </bookViews>
  <sheets>
    <sheet name="Daftar Isi" sheetId="1" r:id="rId1"/>
    <sheet name="2.1.1." sheetId="16" r:id="rId2"/>
    <sheet name="2.2.1." sheetId="51" r:id="rId3"/>
    <sheet name="2.2.2." sheetId="52" r:id="rId4"/>
    <sheet name="2.2.4." sheetId="53" r:id="rId5"/>
    <sheet name="2.2.5." sheetId="54" r:id="rId6"/>
    <sheet name="2.3.1" sheetId="55" r:id="rId7"/>
    <sheet name="2.4.2" sheetId="12" r:id="rId8"/>
    <sheet name="2.4.4." sheetId="19" r:id="rId9"/>
    <sheet name="2.4.3" sheetId="13" r:id="rId10"/>
    <sheet name="2.5.2" sheetId="56" r:id="rId11"/>
    <sheet name="2.5.3" sheetId="57" r:id="rId12"/>
    <sheet name="2.6.1." sheetId="14" r:id="rId13"/>
    <sheet name="2.6.2." sheetId="20" r:id="rId14"/>
    <sheet name="2.6.3." sheetId="21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" i="1" l="1"/>
  <c r="E1" i="1"/>
  <c r="D1" i="1" l="1"/>
  <c r="F312" i="20" l="1"/>
  <c r="F313" i="20" s="1"/>
  <c r="E312" i="20"/>
  <c r="E313" i="20" s="1"/>
  <c r="D312" i="20"/>
  <c r="D313" i="20" s="1"/>
  <c r="C312" i="20"/>
  <c r="C313" i="20" s="1"/>
  <c r="B312" i="20"/>
  <c r="B313" i="20" s="1"/>
  <c r="A312" i="20"/>
  <c r="A313" i="20" s="1"/>
  <c r="G311" i="20"/>
  <c r="H311" i="20" s="1"/>
  <c r="G310" i="20"/>
  <c r="H310" i="20" s="1"/>
  <c r="G309" i="20"/>
  <c r="H309" i="20" s="1"/>
  <c r="G308" i="20"/>
  <c r="H308" i="20" s="1"/>
  <c r="G307" i="20"/>
  <c r="H307" i="20" s="1"/>
  <c r="G306" i="20"/>
  <c r="H306" i="20" s="1"/>
  <c r="G305" i="20"/>
  <c r="H305" i="20" s="1"/>
  <c r="G304" i="20"/>
  <c r="H304" i="20" s="1"/>
  <c r="G303" i="20"/>
  <c r="H303" i="20" s="1"/>
  <c r="G302" i="20"/>
  <c r="H302" i="20" s="1"/>
  <c r="G301" i="20"/>
  <c r="H301" i="20" s="1"/>
  <c r="G300" i="20"/>
  <c r="H300" i="20" s="1"/>
  <c r="G299" i="20"/>
  <c r="H299" i="20" s="1"/>
  <c r="G298" i="20"/>
  <c r="H298" i="20" s="1"/>
  <c r="G297" i="20"/>
  <c r="H297" i="20" s="1"/>
  <c r="G296" i="20"/>
  <c r="H296" i="20" s="1"/>
  <c r="G295" i="20"/>
  <c r="H295" i="20" s="1"/>
  <c r="G294" i="20"/>
  <c r="H294" i="20" s="1"/>
  <c r="G293" i="20"/>
  <c r="H293" i="20" s="1"/>
  <c r="G292" i="20"/>
  <c r="H292" i="20" s="1"/>
  <c r="G291" i="20"/>
  <c r="H291" i="20" s="1"/>
  <c r="G290" i="20"/>
  <c r="H290" i="20" s="1"/>
  <c r="G289" i="20"/>
  <c r="H289" i="20" s="1"/>
  <c r="G288" i="20"/>
  <c r="H288" i="20" s="1"/>
  <c r="G287" i="20"/>
  <c r="H287" i="20" s="1"/>
  <c r="G286" i="20"/>
  <c r="H286" i="20" s="1"/>
  <c r="G285" i="20"/>
  <c r="H285" i="20" s="1"/>
  <c r="G284" i="20"/>
  <c r="H284" i="20" s="1"/>
  <c r="G283" i="20"/>
  <c r="H283" i="20" s="1"/>
  <c r="G282" i="20"/>
  <c r="H282" i="20" s="1"/>
  <c r="G281" i="20"/>
  <c r="H281" i="20" s="1"/>
  <c r="G280" i="20"/>
  <c r="H280" i="20" s="1"/>
  <c r="G279" i="20"/>
  <c r="H279" i="20" s="1"/>
  <c r="G278" i="20"/>
  <c r="H278" i="20" s="1"/>
  <c r="G277" i="20"/>
  <c r="H277" i="20" s="1"/>
  <c r="G276" i="20"/>
  <c r="H276" i="20" s="1"/>
  <c r="G275" i="20"/>
  <c r="H275" i="20" s="1"/>
  <c r="G274" i="20"/>
  <c r="H274" i="20" s="1"/>
  <c r="G273" i="20"/>
  <c r="H273" i="20" s="1"/>
  <c r="G272" i="20"/>
  <c r="H272" i="20" s="1"/>
  <c r="G271" i="20"/>
  <c r="H271" i="20" s="1"/>
  <c r="G270" i="20"/>
  <c r="H270" i="20" s="1"/>
  <c r="G269" i="20"/>
  <c r="H269" i="20" s="1"/>
  <c r="G268" i="20"/>
  <c r="H268" i="20" s="1"/>
  <c r="G267" i="20"/>
  <c r="H267" i="20" s="1"/>
  <c r="G266" i="20"/>
  <c r="H266" i="20" s="1"/>
  <c r="G265" i="20"/>
  <c r="H265" i="20" s="1"/>
  <c r="G264" i="20"/>
  <c r="H264" i="20" s="1"/>
  <c r="G263" i="20"/>
  <c r="H263" i="20" s="1"/>
  <c r="G262" i="20"/>
  <c r="H262" i="20" s="1"/>
  <c r="G261" i="20"/>
  <c r="H261" i="20" s="1"/>
  <c r="G260" i="20"/>
  <c r="H260" i="20" s="1"/>
  <c r="G259" i="20"/>
  <c r="H259" i="20" s="1"/>
  <c r="G258" i="20"/>
  <c r="H258" i="20" s="1"/>
  <c r="G257" i="20"/>
  <c r="H257" i="20" s="1"/>
  <c r="G256" i="20"/>
  <c r="H256" i="20" s="1"/>
  <c r="G255" i="20"/>
  <c r="H255" i="20" s="1"/>
  <c r="G254" i="20"/>
  <c r="H254" i="20" s="1"/>
  <c r="G253" i="20"/>
  <c r="H253" i="20" s="1"/>
  <c r="G252" i="20"/>
  <c r="H252" i="20" s="1"/>
  <c r="G251" i="20"/>
  <c r="H251" i="20" s="1"/>
  <c r="G250" i="20"/>
  <c r="H250" i="20" s="1"/>
  <c r="G249" i="20"/>
  <c r="H249" i="20" s="1"/>
  <c r="G248" i="20"/>
  <c r="H248" i="20" s="1"/>
  <c r="G247" i="20"/>
  <c r="H247" i="20" s="1"/>
  <c r="G246" i="20"/>
  <c r="H246" i="20" s="1"/>
  <c r="G245" i="20"/>
  <c r="H245" i="20" s="1"/>
  <c r="G244" i="20"/>
  <c r="H244" i="20" s="1"/>
  <c r="G243" i="20"/>
  <c r="H243" i="20" s="1"/>
  <c r="G242" i="20"/>
  <c r="H242" i="20" s="1"/>
  <c r="G241" i="20"/>
  <c r="H241" i="20" s="1"/>
  <c r="G240" i="20"/>
  <c r="H240" i="20" s="1"/>
  <c r="G239" i="20"/>
  <c r="H239" i="20" s="1"/>
  <c r="G238" i="20"/>
  <c r="H238" i="20" s="1"/>
  <c r="G237" i="20"/>
  <c r="H237" i="20" s="1"/>
  <c r="G236" i="20"/>
  <c r="H236" i="20" s="1"/>
  <c r="G235" i="20"/>
  <c r="H235" i="20" s="1"/>
  <c r="G234" i="20"/>
  <c r="H234" i="20" s="1"/>
  <c r="G233" i="20"/>
  <c r="H233" i="20" s="1"/>
  <c r="G232" i="20"/>
  <c r="H232" i="20" s="1"/>
  <c r="G231" i="20"/>
  <c r="H231" i="20" s="1"/>
  <c r="G230" i="20"/>
  <c r="H230" i="20" s="1"/>
  <c r="G229" i="20"/>
  <c r="H229" i="20" s="1"/>
  <c r="G228" i="20"/>
  <c r="H228" i="20" s="1"/>
  <c r="G227" i="20"/>
  <c r="H227" i="20" s="1"/>
  <c r="G226" i="20"/>
  <c r="H226" i="20" s="1"/>
  <c r="G225" i="20"/>
  <c r="H225" i="20" s="1"/>
  <c r="G224" i="20"/>
  <c r="H224" i="20" s="1"/>
  <c r="G223" i="20"/>
  <c r="H223" i="20" s="1"/>
  <c r="G222" i="20"/>
  <c r="H222" i="20" s="1"/>
  <c r="H221" i="20"/>
  <c r="G221" i="20"/>
  <c r="G220" i="20"/>
  <c r="H220" i="20" s="1"/>
  <c r="G219" i="20"/>
  <c r="H219" i="20" s="1"/>
  <c r="G218" i="20"/>
  <c r="H218" i="20" s="1"/>
  <c r="G217" i="20"/>
  <c r="H217" i="20" s="1"/>
  <c r="G216" i="20"/>
  <c r="H216" i="20" s="1"/>
  <c r="G215" i="20"/>
  <c r="H215" i="20" s="1"/>
  <c r="G214" i="20"/>
  <c r="H214" i="20" s="1"/>
  <c r="G213" i="20"/>
  <c r="H213" i="20" s="1"/>
  <c r="G212" i="20"/>
  <c r="H212" i="20" s="1"/>
  <c r="G211" i="20"/>
  <c r="H211" i="20" s="1"/>
  <c r="G210" i="20"/>
  <c r="H210" i="20" s="1"/>
  <c r="G209" i="20"/>
  <c r="H209" i="20" s="1"/>
  <c r="G208" i="20"/>
  <c r="H208" i="20" s="1"/>
  <c r="G207" i="20"/>
  <c r="H207" i="20" s="1"/>
  <c r="G206" i="20"/>
  <c r="H206" i="20" s="1"/>
  <c r="G205" i="20"/>
  <c r="H205" i="20" s="1"/>
  <c r="G204" i="20"/>
  <c r="H204" i="20" s="1"/>
  <c r="G203" i="20"/>
  <c r="H203" i="20" s="1"/>
  <c r="G202" i="20"/>
  <c r="H202" i="20" s="1"/>
  <c r="G201" i="20"/>
  <c r="H201" i="20" s="1"/>
  <c r="G200" i="20"/>
  <c r="H200" i="20" s="1"/>
  <c r="G199" i="20"/>
  <c r="H199" i="20" s="1"/>
  <c r="G198" i="20"/>
  <c r="H198" i="20" s="1"/>
  <c r="G197" i="20"/>
  <c r="H197" i="20" s="1"/>
  <c r="G196" i="20"/>
  <c r="H196" i="20" s="1"/>
  <c r="G195" i="20"/>
  <c r="H195" i="20" s="1"/>
  <c r="G194" i="20"/>
  <c r="H194" i="20" s="1"/>
  <c r="G193" i="20"/>
  <c r="H193" i="20" s="1"/>
  <c r="G192" i="20"/>
  <c r="H192" i="20" s="1"/>
  <c r="G191" i="20"/>
  <c r="H191" i="20" s="1"/>
  <c r="G190" i="20"/>
  <c r="H190" i="20" s="1"/>
  <c r="G189" i="20"/>
  <c r="H189" i="20" s="1"/>
  <c r="G188" i="20"/>
  <c r="H188" i="20" s="1"/>
  <c r="G187" i="20"/>
  <c r="H187" i="20" s="1"/>
  <c r="G186" i="20"/>
  <c r="H186" i="20" s="1"/>
  <c r="G185" i="20"/>
  <c r="H185" i="20" s="1"/>
  <c r="G184" i="20"/>
  <c r="H184" i="20" s="1"/>
  <c r="G183" i="20"/>
  <c r="H183" i="20" s="1"/>
  <c r="G182" i="20"/>
  <c r="H182" i="20" s="1"/>
  <c r="G181" i="20"/>
  <c r="H181" i="20" s="1"/>
  <c r="G180" i="20"/>
  <c r="H180" i="20" s="1"/>
  <c r="G179" i="20"/>
  <c r="H179" i="20" s="1"/>
  <c r="G178" i="20"/>
  <c r="H178" i="20" s="1"/>
  <c r="G177" i="20"/>
  <c r="H177" i="20" s="1"/>
  <c r="G176" i="20"/>
  <c r="H176" i="20" s="1"/>
  <c r="G175" i="20"/>
  <c r="H175" i="20" s="1"/>
  <c r="G174" i="20"/>
  <c r="H174" i="20" s="1"/>
  <c r="G173" i="20"/>
  <c r="H173" i="20" s="1"/>
  <c r="G172" i="20"/>
  <c r="H172" i="20" s="1"/>
  <c r="G171" i="20"/>
  <c r="H171" i="20" s="1"/>
  <c r="G170" i="20"/>
  <c r="H170" i="20" s="1"/>
  <c r="G169" i="20"/>
  <c r="H169" i="20" s="1"/>
  <c r="G168" i="20"/>
  <c r="H168" i="20" s="1"/>
  <c r="G167" i="20"/>
  <c r="H167" i="20" s="1"/>
  <c r="G166" i="20"/>
  <c r="H166" i="20" s="1"/>
  <c r="G165" i="20"/>
  <c r="H165" i="20" s="1"/>
  <c r="G164" i="20"/>
  <c r="H164" i="20" s="1"/>
  <c r="G163" i="20"/>
  <c r="H163" i="20" s="1"/>
  <c r="G162" i="20"/>
  <c r="H162" i="20" s="1"/>
  <c r="G161" i="20"/>
  <c r="H161" i="20" s="1"/>
  <c r="G160" i="20"/>
  <c r="H160" i="20" s="1"/>
  <c r="G159" i="20"/>
  <c r="H159" i="20" s="1"/>
  <c r="G158" i="20"/>
  <c r="H158" i="20" s="1"/>
  <c r="G157" i="20"/>
  <c r="H157" i="20" s="1"/>
  <c r="G156" i="20"/>
  <c r="H156" i="20" s="1"/>
  <c r="G155" i="20"/>
  <c r="H155" i="20" s="1"/>
  <c r="G154" i="20"/>
  <c r="H154" i="20" s="1"/>
  <c r="G153" i="20"/>
  <c r="H153" i="20" s="1"/>
  <c r="G152" i="20"/>
  <c r="H152" i="20" s="1"/>
  <c r="G151" i="20"/>
  <c r="H151" i="20" s="1"/>
  <c r="G150" i="20"/>
  <c r="H150" i="20" s="1"/>
  <c r="G149" i="20"/>
  <c r="H149" i="20" s="1"/>
  <c r="G148" i="20"/>
  <c r="H148" i="20" s="1"/>
  <c r="G147" i="20"/>
  <c r="H147" i="20" s="1"/>
  <c r="G146" i="20"/>
  <c r="H146" i="20" s="1"/>
  <c r="G145" i="20"/>
  <c r="H145" i="20" s="1"/>
  <c r="G144" i="20"/>
  <c r="H144" i="20" s="1"/>
  <c r="G143" i="20"/>
  <c r="H143" i="20" s="1"/>
  <c r="G142" i="20"/>
  <c r="H142" i="20" s="1"/>
  <c r="G141" i="20"/>
  <c r="H141" i="20" s="1"/>
  <c r="G140" i="20"/>
  <c r="H140" i="20" s="1"/>
  <c r="G139" i="20"/>
  <c r="H139" i="20" s="1"/>
  <c r="G138" i="20"/>
  <c r="H138" i="20" s="1"/>
  <c r="G137" i="20"/>
  <c r="H137" i="20" s="1"/>
  <c r="G136" i="20"/>
  <c r="H136" i="20" s="1"/>
  <c r="G135" i="20"/>
  <c r="H135" i="20" s="1"/>
  <c r="G134" i="20"/>
  <c r="H134" i="20" s="1"/>
  <c r="G133" i="20"/>
  <c r="H133" i="20" s="1"/>
  <c r="G132" i="20"/>
  <c r="H132" i="20" s="1"/>
  <c r="G131" i="20"/>
  <c r="H131" i="20" s="1"/>
  <c r="G130" i="20"/>
  <c r="H130" i="20" s="1"/>
  <c r="G129" i="20"/>
  <c r="H129" i="20" s="1"/>
  <c r="G128" i="20"/>
  <c r="H128" i="20" s="1"/>
  <c r="G127" i="20"/>
  <c r="H127" i="20" s="1"/>
  <c r="G126" i="20"/>
  <c r="H126" i="20" s="1"/>
  <c r="G125" i="20"/>
  <c r="H125" i="20" s="1"/>
  <c r="G124" i="20"/>
  <c r="H124" i="20" s="1"/>
  <c r="G123" i="20"/>
  <c r="H123" i="20" s="1"/>
  <c r="G122" i="20"/>
  <c r="H122" i="20" s="1"/>
  <c r="G121" i="20"/>
  <c r="H121" i="20" s="1"/>
  <c r="G120" i="20"/>
  <c r="H120" i="20" s="1"/>
  <c r="G119" i="20"/>
  <c r="H119" i="20" s="1"/>
  <c r="G118" i="20"/>
  <c r="H118" i="20" s="1"/>
  <c r="G117" i="20"/>
  <c r="H117" i="20" s="1"/>
  <c r="G116" i="20"/>
  <c r="H116" i="20" s="1"/>
  <c r="G115" i="20"/>
  <c r="H115" i="20" s="1"/>
  <c r="G114" i="20"/>
  <c r="H114" i="20" s="1"/>
  <c r="G113" i="20"/>
  <c r="H113" i="20" s="1"/>
  <c r="G112" i="20"/>
  <c r="H112" i="20" s="1"/>
  <c r="G111" i="20"/>
  <c r="H111" i="20" s="1"/>
  <c r="G110" i="20"/>
  <c r="H110" i="20" s="1"/>
  <c r="G109" i="20"/>
  <c r="H109" i="20" s="1"/>
  <c r="G108" i="20"/>
  <c r="H108" i="20" s="1"/>
  <c r="G107" i="20"/>
  <c r="H107" i="20" s="1"/>
  <c r="G106" i="20"/>
  <c r="H106" i="20" s="1"/>
  <c r="G105" i="20"/>
  <c r="H105" i="20" s="1"/>
  <c r="G104" i="20"/>
  <c r="H104" i="20" s="1"/>
  <c r="G103" i="20"/>
  <c r="H103" i="20" s="1"/>
  <c r="G102" i="20"/>
  <c r="H102" i="20" s="1"/>
  <c r="G101" i="20"/>
  <c r="H101" i="20" s="1"/>
  <c r="G100" i="20"/>
  <c r="H100" i="20" s="1"/>
  <c r="G99" i="20"/>
  <c r="H99" i="20" s="1"/>
  <c r="G98" i="20"/>
  <c r="H98" i="20" s="1"/>
  <c r="G97" i="20"/>
  <c r="H97" i="20" s="1"/>
  <c r="G96" i="20"/>
  <c r="H96" i="20" s="1"/>
  <c r="G95" i="20"/>
  <c r="H95" i="20" s="1"/>
  <c r="G94" i="20"/>
  <c r="H94" i="20" s="1"/>
  <c r="H93" i="20"/>
  <c r="G93" i="20"/>
  <c r="G92" i="20"/>
  <c r="H92" i="20" s="1"/>
  <c r="G91" i="20"/>
  <c r="H91" i="20" s="1"/>
  <c r="G90" i="20"/>
  <c r="H90" i="20" s="1"/>
  <c r="G89" i="20"/>
  <c r="H89" i="20" s="1"/>
  <c r="G88" i="20"/>
  <c r="H88" i="20" s="1"/>
  <c r="G87" i="20"/>
  <c r="H87" i="20" s="1"/>
  <c r="G86" i="20"/>
  <c r="H86" i="20" s="1"/>
  <c r="H85" i="20"/>
  <c r="G85" i="20"/>
  <c r="G84" i="20"/>
  <c r="H84" i="20" s="1"/>
  <c r="G83" i="20"/>
  <c r="H83" i="20" s="1"/>
  <c r="G82" i="20"/>
  <c r="H82" i="20" s="1"/>
  <c r="G81" i="20"/>
  <c r="H81" i="20" s="1"/>
  <c r="G80" i="20"/>
  <c r="H80" i="20" s="1"/>
  <c r="G79" i="20"/>
  <c r="H79" i="20" s="1"/>
  <c r="G78" i="20"/>
  <c r="H78" i="20" s="1"/>
  <c r="G77" i="20"/>
  <c r="H77" i="20" s="1"/>
  <c r="G76" i="20"/>
  <c r="H76" i="20" s="1"/>
  <c r="G75" i="20"/>
  <c r="H75" i="20" s="1"/>
  <c r="G74" i="20"/>
  <c r="H74" i="20" s="1"/>
  <c r="G73" i="20"/>
  <c r="H73" i="20" s="1"/>
  <c r="G72" i="20"/>
  <c r="H72" i="20" s="1"/>
  <c r="G71" i="20"/>
  <c r="H71" i="20" s="1"/>
  <c r="G70" i="20"/>
  <c r="H70" i="20" s="1"/>
  <c r="G69" i="20"/>
  <c r="H69" i="20" s="1"/>
  <c r="G68" i="20"/>
  <c r="H68" i="20" s="1"/>
  <c r="G67" i="20"/>
  <c r="H67" i="20" s="1"/>
  <c r="G66" i="20"/>
  <c r="H66" i="20" s="1"/>
  <c r="G65" i="20"/>
  <c r="H65" i="20" s="1"/>
  <c r="G64" i="20"/>
  <c r="H64" i="20" s="1"/>
  <c r="G63" i="20"/>
  <c r="H63" i="20" s="1"/>
  <c r="G62" i="20"/>
  <c r="H62" i="20" s="1"/>
  <c r="G61" i="20"/>
  <c r="H61" i="20" s="1"/>
  <c r="G60" i="20"/>
  <c r="H60" i="20" s="1"/>
  <c r="G59" i="20"/>
  <c r="H59" i="20" s="1"/>
  <c r="G58" i="20"/>
  <c r="H58" i="20" s="1"/>
  <c r="G57" i="20"/>
  <c r="H57" i="20" s="1"/>
  <c r="G56" i="20"/>
  <c r="H56" i="20" s="1"/>
  <c r="G55" i="20"/>
  <c r="H55" i="20" s="1"/>
  <c r="G54" i="20"/>
  <c r="H54" i="20" s="1"/>
  <c r="G53" i="20"/>
  <c r="H53" i="20" s="1"/>
  <c r="G52" i="20"/>
  <c r="H52" i="20" s="1"/>
  <c r="G51" i="20"/>
  <c r="H51" i="20" s="1"/>
  <c r="G50" i="20"/>
  <c r="H50" i="20" s="1"/>
  <c r="G49" i="20"/>
  <c r="H49" i="20" s="1"/>
  <c r="G48" i="20"/>
  <c r="H48" i="20" s="1"/>
  <c r="G47" i="20"/>
  <c r="H47" i="20" s="1"/>
  <c r="G46" i="20"/>
  <c r="H46" i="20" s="1"/>
  <c r="G45" i="20"/>
  <c r="H45" i="20" s="1"/>
  <c r="G44" i="20"/>
  <c r="H44" i="20" s="1"/>
  <c r="G43" i="20"/>
  <c r="H43" i="20" s="1"/>
  <c r="G42" i="20"/>
  <c r="H42" i="20" s="1"/>
  <c r="G41" i="20"/>
  <c r="H41" i="20" s="1"/>
  <c r="G40" i="20"/>
  <c r="H40" i="20" s="1"/>
  <c r="G39" i="20"/>
  <c r="H39" i="20" s="1"/>
  <c r="G38" i="20"/>
  <c r="H38" i="20" s="1"/>
  <c r="G37" i="20"/>
  <c r="H37" i="20" s="1"/>
  <c r="G36" i="20"/>
  <c r="H36" i="20" s="1"/>
  <c r="G35" i="20"/>
  <c r="H35" i="20" s="1"/>
  <c r="G34" i="20"/>
  <c r="H34" i="20" s="1"/>
  <c r="G33" i="20"/>
  <c r="H33" i="20" s="1"/>
  <c r="G32" i="20"/>
  <c r="H32" i="20" s="1"/>
  <c r="G31" i="20"/>
  <c r="H31" i="20" s="1"/>
  <c r="G30" i="20"/>
  <c r="H30" i="20" s="1"/>
  <c r="G29" i="20"/>
  <c r="H29" i="20" s="1"/>
  <c r="G28" i="20"/>
  <c r="H28" i="20" s="1"/>
  <c r="G27" i="20"/>
  <c r="H27" i="20" s="1"/>
  <c r="G26" i="20"/>
  <c r="H26" i="20" s="1"/>
  <c r="G25" i="20"/>
  <c r="H25" i="20" s="1"/>
  <c r="G24" i="20"/>
  <c r="H24" i="20" s="1"/>
  <c r="G23" i="20"/>
  <c r="H23" i="20" s="1"/>
  <c r="G22" i="20"/>
  <c r="H22" i="20" s="1"/>
  <c r="G21" i="20"/>
  <c r="H21" i="20" s="1"/>
  <c r="G20" i="20"/>
  <c r="H20" i="20" s="1"/>
  <c r="G19" i="20"/>
  <c r="H19" i="20" s="1"/>
  <c r="G18" i="20"/>
  <c r="H18" i="20" s="1"/>
  <c r="G17" i="20"/>
  <c r="H17" i="20" s="1"/>
  <c r="G16" i="20"/>
  <c r="H16" i="20" s="1"/>
  <c r="G15" i="20"/>
  <c r="H15" i="20" s="1"/>
  <c r="G14" i="20"/>
  <c r="H14" i="20" s="1"/>
  <c r="G13" i="20"/>
  <c r="H13" i="20" s="1"/>
  <c r="G12" i="20"/>
  <c r="H12" i="20" s="1"/>
  <c r="G11" i="20"/>
  <c r="H11" i="20" s="1"/>
  <c r="G10" i="20"/>
  <c r="H10" i="20" s="1"/>
  <c r="G9" i="20"/>
  <c r="H9" i="20" s="1"/>
  <c r="G8" i="20"/>
  <c r="H8" i="20" s="1"/>
  <c r="G7" i="20"/>
  <c r="H7" i="20" s="1"/>
  <c r="G6" i="20"/>
  <c r="H6" i="20" s="1"/>
  <c r="G5" i="20"/>
  <c r="H5" i="20" s="1"/>
  <c r="G4" i="20"/>
  <c r="H4" i="20" s="1"/>
  <c r="G311" i="21"/>
  <c r="H311" i="21" s="1"/>
  <c r="G310" i="21"/>
  <c r="H310" i="21" s="1"/>
  <c r="G309" i="21"/>
  <c r="H309" i="21" s="1"/>
  <c r="G308" i="21"/>
  <c r="H308" i="21" s="1"/>
  <c r="G307" i="21"/>
  <c r="H307" i="21" s="1"/>
  <c r="G306" i="21"/>
  <c r="H306" i="21" s="1"/>
  <c r="G305" i="21"/>
  <c r="H305" i="21" s="1"/>
  <c r="G304" i="21"/>
  <c r="H304" i="21" s="1"/>
  <c r="G303" i="21"/>
  <c r="H303" i="21" s="1"/>
  <c r="G302" i="21"/>
  <c r="H302" i="21" s="1"/>
  <c r="G301" i="21"/>
  <c r="H301" i="21" s="1"/>
  <c r="G300" i="21"/>
  <c r="H300" i="21" s="1"/>
  <c r="G299" i="21"/>
  <c r="H299" i="21" s="1"/>
  <c r="G298" i="21"/>
  <c r="H298" i="21" s="1"/>
  <c r="G297" i="21"/>
  <c r="H297" i="21" s="1"/>
  <c r="G296" i="21"/>
  <c r="H296" i="21" s="1"/>
  <c r="G295" i="21"/>
  <c r="H295" i="21" s="1"/>
  <c r="G294" i="21"/>
  <c r="H294" i="21" s="1"/>
  <c r="G293" i="21"/>
  <c r="H293" i="21" s="1"/>
  <c r="G292" i="21"/>
  <c r="H292" i="21" s="1"/>
  <c r="G291" i="21"/>
  <c r="H291" i="21" s="1"/>
  <c r="G290" i="21"/>
  <c r="H290" i="21" s="1"/>
  <c r="G289" i="21"/>
  <c r="H289" i="21" s="1"/>
  <c r="G288" i="21"/>
  <c r="H288" i="21" s="1"/>
  <c r="G287" i="21"/>
  <c r="H287" i="21" s="1"/>
  <c r="G286" i="21"/>
  <c r="H286" i="21" s="1"/>
  <c r="G285" i="21"/>
  <c r="H285" i="21" s="1"/>
  <c r="G284" i="21"/>
  <c r="H284" i="21" s="1"/>
  <c r="G283" i="21"/>
  <c r="H283" i="21" s="1"/>
  <c r="G282" i="21"/>
  <c r="H282" i="21" s="1"/>
  <c r="G281" i="21"/>
  <c r="H281" i="21" s="1"/>
  <c r="G280" i="21"/>
  <c r="H280" i="21" s="1"/>
  <c r="G279" i="21"/>
  <c r="H279" i="21" s="1"/>
  <c r="G278" i="21"/>
  <c r="H278" i="21" s="1"/>
  <c r="G277" i="21"/>
  <c r="H277" i="21" s="1"/>
  <c r="G276" i="21"/>
  <c r="H276" i="21" s="1"/>
  <c r="G275" i="21"/>
  <c r="H275" i="21" s="1"/>
  <c r="G274" i="21"/>
  <c r="H274" i="21" s="1"/>
  <c r="G273" i="21"/>
  <c r="H273" i="21" s="1"/>
  <c r="G272" i="21"/>
  <c r="H272" i="21" s="1"/>
  <c r="G271" i="21"/>
  <c r="H271" i="21" s="1"/>
  <c r="G270" i="21"/>
  <c r="H270" i="21" s="1"/>
  <c r="G269" i="21"/>
  <c r="H269" i="21" s="1"/>
  <c r="G268" i="21"/>
  <c r="H268" i="21" s="1"/>
  <c r="G267" i="21"/>
  <c r="H267" i="21" s="1"/>
  <c r="G266" i="21"/>
  <c r="H266" i="21" s="1"/>
  <c r="G265" i="21"/>
  <c r="H265" i="21" s="1"/>
  <c r="G264" i="21"/>
  <c r="H264" i="21" s="1"/>
  <c r="G263" i="21"/>
  <c r="H263" i="21" s="1"/>
  <c r="G262" i="21"/>
  <c r="H262" i="21" s="1"/>
  <c r="G261" i="21"/>
  <c r="H261" i="21" s="1"/>
  <c r="G260" i="21"/>
  <c r="H260" i="21" s="1"/>
  <c r="G259" i="21"/>
  <c r="H259" i="21" s="1"/>
  <c r="G258" i="21"/>
  <c r="H258" i="21" s="1"/>
  <c r="G257" i="21"/>
  <c r="H257" i="21" s="1"/>
  <c r="G256" i="21"/>
  <c r="H256" i="21" s="1"/>
  <c r="G255" i="21"/>
  <c r="H255" i="21" s="1"/>
  <c r="G254" i="21"/>
  <c r="H254" i="21" s="1"/>
  <c r="G253" i="21"/>
  <c r="H253" i="21" s="1"/>
  <c r="G252" i="21"/>
  <c r="H252" i="21" s="1"/>
  <c r="G251" i="21"/>
  <c r="H251" i="21" s="1"/>
  <c r="G250" i="21"/>
  <c r="H250" i="21" s="1"/>
  <c r="G249" i="21"/>
  <c r="H249" i="21" s="1"/>
  <c r="G248" i="21"/>
  <c r="H248" i="21" s="1"/>
  <c r="G247" i="21"/>
  <c r="H247" i="21" s="1"/>
  <c r="G246" i="21"/>
  <c r="H246" i="21" s="1"/>
  <c r="G245" i="21"/>
  <c r="H245" i="21" s="1"/>
  <c r="G244" i="21"/>
  <c r="H244" i="21" s="1"/>
  <c r="G243" i="21"/>
  <c r="H243" i="21" s="1"/>
  <c r="G242" i="21"/>
  <c r="H242" i="21" s="1"/>
  <c r="G241" i="21"/>
  <c r="H241" i="21" s="1"/>
  <c r="G240" i="21"/>
  <c r="H240" i="21" s="1"/>
  <c r="G239" i="21"/>
  <c r="H239" i="21" s="1"/>
  <c r="G238" i="21"/>
  <c r="H238" i="21" s="1"/>
  <c r="G237" i="21"/>
  <c r="H237" i="21" s="1"/>
  <c r="G236" i="21"/>
  <c r="H236" i="21" s="1"/>
  <c r="G235" i="21"/>
  <c r="H235" i="21" s="1"/>
  <c r="G234" i="21"/>
  <c r="H234" i="21" s="1"/>
  <c r="G233" i="21"/>
  <c r="H233" i="21" s="1"/>
  <c r="G232" i="21"/>
  <c r="H232" i="21" s="1"/>
  <c r="G231" i="21"/>
  <c r="H231" i="21" s="1"/>
  <c r="G230" i="21"/>
  <c r="H230" i="21" s="1"/>
  <c r="G229" i="21"/>
  <c r="H229" i="21" s="1"/>
  <c r="G228" i="21"/>
  <c r="H228" i="21" s="1"/>
  <c r="G227" i="21"/>
  <c r="H227" i="21" s="1"/>
  <c r="G226" i="21"/>
  <c r="H226" i="21" s="1"/>
  <c r="G225" i="21"/>
  <c r="H225" i="21" s="1"/>
  <c r="G224" i="21"/>
  <c r="H224" i="21" s="1"/>
  <c r="G223" i="21"/>
  <c r="H223" i="21" s="1"/>
  <c r="G222" i="21"/>
  <c r="H222" i="21" s="1"/>
  <c r="G221" i="21"/>
  <c r="H221" i="21" s="1"/>
  <c r="G220" i="21"/>
  <c r="H220" i="21" s="1"/>
  <c r="G219" i="21"/>
  <c r="H219" i="21" s="1"/>
  <c r="G218" i="21"/>
  <c r="H218" i="21" s="1"/>
  <c r="G217" i="21"/>
  <c r="H217" i="21" s="1"/>
  <c r="G216" i="21"/>
  <c r="H216" i="21" s="1"/>
  <c r="G215" i="21"/>
  <c r="H215" i="21" s="1"/>
  <c r="G214" i="21"/>
  <c r="H214" i="21" s="1"/>
  <c r="G213" i="21"/>
  <c r="H213" i="21" s="1"/>
  <c r="G212" i="21"/>
  <c r="H212" i="21" s="1"/>
  <c r="G211" i="21"/>
  <c r="H211" i="21" s="1"/>
  <c r="G210" i="21"/>
  <c r="H210" i="21" s="1"/>
  <c r="G209" i="21"/>
  <c r="H209" i="21" s="1"/>
  <c r="G208" i="21"/>
  <c r="H208" i="21" s="1"/>
  <c r="G207" i="21"/>
  <c r="H207" i="21" s="1"/>
  <c r="G206" i="21"/>
  <c r="H206" i="21" s="1"/>
  <c r="G205" i="21"/>
  <c r="H205" i="21" s="1"/>
  <c r="G204" i="21"/>
  <c r="H204" i="21" s="1"/>
  <c r="G203" i="21"/>
  <c r="H203" i="21" s="1"/>
  <c r="G202" i="21"/>
  <c r="H202" i="21" s="1"/>
  <c r="G201" i="21"/>
  <c r="H201" i="21" s="1"/>
  <c r="G200" i="21"/>
  <c r="H200" i="21" s="1"/>
  <c r="G199" i="21"/>
  <c r="H199" i="21" s="1"/>
  <c r="G198" i="21"/>
  <c r="H198" i="21" s="1"/>
  <c r="G197" i="21"/>
  <c r="H197" i="21" s="1"/>
  <c r="G196" i="21"/>
  <c r="H196" i="21" s="1"/>
  <c r="G195" i="21"/>
  <c r="H195" i="21" s="1"/>
  <c r="G194" i="21"/>
  <c r="H194" i="21" s="1"/>
  <c r="G193" i="21"/>
  <c r="H193" i="21" s="1"/>
  <c r="G192" i="21"/>
  <c r="H192" i="21" s="1"/>
  <c r="G191" i="21"/>
  <c r="H191" i="21" s="1"/>
  <c r="G190" i="21"/>
  <c r="H190" i="21" s="1"/>
  <c r="G189" i="21"/>
  <c r="H189" i="21" s="1"/>
  <c r="G188" i="21"/>
  <c r="H188" i="21" s="1"/>
  <c r="G187" i="21"/>
  <c r="H187" i="21" s="1"/>
  <c r="G186" i="21"/>
  <c r="H186" i="21" s="1"/>
  <c r="G185" i="21"/>
  <c r="H185" i="21" s="1"/>
  <c r="G184" i="21"/>
  <c r="H184" i="21" s="1"/>
  <c r="G183" i="21"/>
  <c r="H183" i="21" s="1"/>
  <c r="G182" i="21"/>
  <c r="H182" i="21" s="1"/>
  <c r="G181" i="21"/>
  <c r="H181" i="21" s="1"/>
  <c r="G180" i="21"/>
  <c r="H180" i="21" s="1"/>
  <c r="G179" i="21"/>
  <c r="H179" i="21" s="1"/>
  <c r="G178" i="21"/>
  <c r="H178" i="21" s="1"/>
  <c r="G177" i="21"/>
  <c r="H177" i="21" s="1"/>
  <c r="G176" i="21"/>
  <c r="H176" i="21" s="1"/>
  <c r="G175" i="21"/>
  <c r="H175" i="21" s="1"/>
  <c r="G174" i="21"/>
  <c r="H174" i="21" s="1"/>
  <c r="G173" i="21"/>
  <c r="H173" i="21" s="1"/>
  <c r="G172" i="21"/>
  <c r="H172" i="21" s="1"/>
  <c r="G171" i="21"/>
  <c r="H171" i="21" s="1"/>
  <c r="G170" i="21"/>
  <c r="H170" i="21" s="1"/>
  <c r="G169" i="21"/>
  <c r="H169" i="21" s="1"/>
  <c r="G168" i="21"/>
  <c r="H168" i="21" s="1"/>
  <c r="G167" i="21"/>
  <c r="H167" i="21" s="1"/>
  <c r="G166" i="21"/>
  <c r="H166" i="21" s="1"/>
  <c r="G165" i="21"/>
  <c r="H165" i="21" s="1"/>
  <c r="G164" i="21"/>
  <c r="H164" i="21" s="1"/>
  <c r="G163" i="21"/>
  <c r="H163" i="21" s="1"/>
  <c r="G162" i="21"/>
  <c r="H162" i="21" s="1"/>
  <c r="G161" i="21"/>
  <c r="H161" i="21" s="1"/>
  <c r="G160" i="21"/>
  <c r="H160" i="21" s="1"/>
  <c r="G159" i="21"/>
  <c r="H159" i="21" s="1"/>
  <c r="G158" i="21"/>
  <c r="H158" i="21" s="1"/>
  <c r="G157" i="21"/>
  <c r="H157" i="21" s="1"/>
  <c r="G156" i="21"/>
  <c r="H156" i="21" s="1"/>
  <c r="G155" i="21"/>
  <c r="H155" i="21" s="1"/>
  <c r="G154" i="21"/>
  <c r="H154" i="21" s="1"/>
  <c r="G153" i="21"/>
  <c r="H153" i="21" s="1"/>
  <c r="G152" i="21"/>
  <c r="H152" i="21" s="1"/>
  <c r="G151" i="21"/>
  <c r="H151" i="21" s="1"/>
  <c r="G150" i="21"/>
  <c r="H150" i="21" s="1"/>
  <c r="G149" i="21"/>
  <c r="H149" i="21" s="1"/>
  <c r="G148" i="21"/>
  <c r="H148" i="21" s="1"/>
  <c r="G147" i="21"/>
  <c r="H147" i="21" s="1"/>
  <c r="G146" i="21"/>
  <c r="H146" i="21" s="1"/>
  <c r="G145" i="21"/>
  <c r="H145" i="21" s="1"/>
  <c r="G144" i="21"/>
  <c r="H144" i="21" s="1"/>
  <c r="G143" i="21"/>
  <c r="H143" i="21" s="1"/>
  <c r="G142" i="21"/>
  <c r="H142" i="21" s="1"/>
  <c r="G141" i="21"/>
  <c r="H141" i="21" s="1"/>
  <c r="G140" i="21"/>
  <c r="H140" i="21" s="1"/>
  <c r="G139" i="21"/>
  <c r="H139" i="21" s="1"/>
  <c r="G138" i="21"/>
  <c r="H138" i="21" s="1"/>
  <c r="G137" i="21"/>
  <c r="H137" i="21" s="1"/>
  <c r="G136" i="21"/>
  <c r="H136" i="21" s="1"/>
  <c r="G135" i="21"/>
  <c r="H135" i="21" s="1"/>
  <c r="G134" i="21"/>
  <c r="H134" i="21" s="1"/>
  <c r="G133" i="21"/>
  <c r="H133" i="21" s="1"/>
  <c r="G132" i="21"/>
  <c r="H132" i="21" s="1"/>
  <c r="G131" i="21"/>
  <c r="H131" i="21" s="1"/>
  <c r="G130" i="21"/>
  <c r="H130" i="21" s="1"/>
  <c r="G129" i="21"/>
  <c r="H129" i="21" s="1"/>
  <c r="G128" i="21"/>
  <c r="H128" i="21" s="1"/>
  <c r="G127" i="21"/>
  <c r="H127" i="21" s="1"/>
  <c r="G126" i="21"/>
  <c r="H126" i="21" s="1"/>
  <c r="G125" i="21"/>
  <c r="H125" i="21" s="1"/>
  <c r="G124" i="21"/>
  <c r="H124" i="21" s="1"/>
  <c r="G123" i="21"/>
  <c r="H123" i="21" s="1"/>
  <c r="G122" i="21"/>
  <c r="H122" i="21" s="1"/>
  <c r="G121" i="21"/>
  <c r="H121" i="21" s="1"/>
  <c r="G120" i="21"/>
  <c r="H120" i="21" s="1"/>
  <c r="G119" i="21"/>
  <c r="H119" i="21" s="1"/>
  <c r="G118" i="21"/>
  <c r="H118" i="21" s="1"/>
  <c r="G117" i="21"/>
  <c r="H117" i="21" s="1"/>
  <c r="G116" i="21"/>
  <c r="H116" i="21" s="1"/>
  <c r="G115" i="21"/>
  <c r="H115" i="21" s="1"/>
  <c r="G114" i="21"/>
  <c r="H114" i="21" s="1"/>
  <c r="G113" i="21"/>
  <c r="H113" i="21" s="1"/>
  <c r="G112" i="21"/>
  <c r="H112" i="21" s="1"/>
  <c r="G111" i="21"/>
  <c r="H111" i="21" s="1"/>
  <c r="G110" i="21"/>
  <c r="H110" i="21" s="1"/>
  <c r="G109" i="21"/>
  <c r="H109" i="21" s="1"/>
  <c r="G108" i="21"/>
  <c r="H108" i="21" s="1"/>
  <c r="G107" i="21"/>
  <c r="H107" i="21" s="1"/>
  <c r="G106" i="21"/>
  <c r="H106" i="21" s="1"/>
  <c r="G105" i="21"/>
  <c r="H105" i="21" s="1"/>
  <c r="G104" i="21"/>
  <c r="H104" i="21" s="1"/>
  <c r="G103" i="21"/>
  <c r="H103" i="21" s="1"/>
  <c r="G102" i="21"/>
  <c r="H102" i="21" s="1"/>
  <c r="G101" i="21"/>
  <c r="H101" i="21" s="1"/>
  <c r="G100" i="21"/>
  <c r="H100" i="21" s="1"/>
  <c r="G99" i="21"/>
  <c r="H99" i="21" s="1"/>
  <c r="G98" i="21"/>
  <c r="H98" i="21" s="1"/>
  <c r="G97" i="21"/>
  <c r="H97" i="21" s="1"/>
  <c r="G96" i="21"/>
  <c r="H96" i="21" s="1"/>
  <c r="G95" i="21"/>
  <c r="H95" i="21" s="1"/>
  <c r="G94" i="21"/>
  <c r="H94" i="21" s="1"/>
  <c r="G93" i="21"/>
  <c r="H93" i="21" s="1"/>
  <c r="G92" i="21"/>
  <c r="H92" i="21" s="1"/>
  <c r="G91" i="21"/>
  <c r="H91" i="21" s="1"/>
  <c r="G90" i="21"/>
  <c r="H90" i="21" s="1"/>
  <c r="G89" i="21"/>
  <c r="H89" i="21" s="1"/>
  <c r="G88" i="21"/>
  <c r="H88" i="21" s="1"/>
  <c r="G87" i="21"/>
  <c r="H87" i="21" s="1"/>
  <c r="G86" i="21"/>
  <c r="H86" i="21" s="1"/>
  <c r="G85" i="21"/>
  <c r="H85" i="21" s="1"/>
  <c r="G84" i="21"/>
  <c r="H84" i="21" s="1"/>
  <c r="G83" i="21"/>
  <c r="H83" i="21" s="1"/>
  <c r="G82" i="21"/>
  <c r="H82" i="21" s="1"/>
  <c r="G81" i="21"/>
  <c r="H81" i="21" s="1"/>
  <c r="G80" i="21"/>
  <c r="H80" i="21" s="1"/>
  <c r="G79" i="21"/>
  <c r="H79" i="21" s="1"/>
  <c r="G78" i="21"/>
  <c r="H78" i="21" s="1"/>
  <c r="G77" i="21"/>
  <c r="H77" i="21" s="1"/>
  <c r="G76" i="21"/>
  <c r="H76" i="21" s="1"/>
  <c r="G75" i="21"/>
  <c r="H75" i="21" s="1"/>
  <c r="G74" i="21"/>
  <c r="H74" i="21" s="1"/>
  <c r="G73" i="21"/>
  <c r="H73" i="21" s="1"/>
  <c r="G72" i="21"/>
  <c r="H72" i="21" s="1"/>
  <c r="G71" i="21"/>
  <c r="H71" i="21" s="1"/>
  <c r="G70" i="21"/>
  <c r="H70" i="21" s="1"/>
  <c r="G69" i="21"/>
  <c r="H69" i="21" s="1"/>
  <c r="G68" i="21"/>
  <c r="H68" i="21" s="1"/>
  <c r="G67" i="21"/>
  <c r="H67" i="21" s="1"/>
  <c r="G66" i="21"/>
  <c r="H66" i="21" s="1"/>
  <c r="G65" i="21"/>
  <c r="H65" i="21" s="1"/>
  <c r="G64" i="21"/>
  <c r="H64" i="21" s="1"/>
  <c r="G63" i="21"/>
  <c r="H63" i="21" s="1"/>
  <c r="G62" i="21"/>
  <c r="H62" i="21" s="1"/>
  <c r="G61" i="21"/>
  <c r="H61" i="21" s="1"/>
  <c r="G60" i="21"/>
  <c r="H60" i="21" s="1"/>
  <c r="G59" i="21"/>
  <c r="H59" i="21" s="1"/>
  <c r="G58" i="21"/>
  <c r="H58" i="21" s="1"/>
  <c r="G57" i="21"/>
  <c r="H57" i="21" s="1"/>
  <c r="G56" i="21"/>
  <c r="H56" i="21" s="1"/>
  <c r="G55" i="21"/>
  <c r="H55" i="21" s="1"/>
  <c r="G54" i="21"/>
  <c r="H54" i="21" s="1"/>
  <c r="G53" i="21"/>
  <c r="H53" i="21" s="1"/>
  <c r="G52" i="21"/>
  <c r="H52" i="21" s="1"/>
  <c r="G51" i="21"/>
  <c r="H51" i="21" s="1"/>
  <c r="G50" i="21"/>
  <c r="H50" i="21" s="1"/>
  <c r="G49" i="21"/>
  <c r="H49" i="21" s="1"/>
  <c r="G48" i="21"/>
  <c r="H48" i="21" s="1"/>
  <c r="G47" i="21"/>
  <c r="H47" i="21" s="1"/>
  <c r="G46" i="21"/>
  <c r="H46" i="21" s="1"/>
  <c r="G45" i="21"/>
  <c r="H45" i="21" s="1"/>
  <c r="G44" i="21"/>
  <c r="H44" i="21" s="1"/>
  <c r="G43" i="21"/>
  <c r="H43" i="21" s="1"/>
  <c r="G42" i="21"/>
  <c r="H42" i="21" s="1"/>
  <c r="G41" i="21"/>
  <c r="H41" i="21" s="1"/>
  <c r="G40" i="21"/>
  <c r="H40" i="21" s="1"/>
  <c r="G39" i="21"/>
  <c r="H39" i="21" s="1"/>
  <c r="G38" i="21"/>
  <c r="H38" i="21" s="1"/>
  <c r="G37" i="21"/>
  <c r="H37" i="21" s="1"/>
  <c r="G36" i="21"/>
  <c r="H36" i="21" s="1"/>
  <c r="G35" i="21"/>
  <c r="H35" i="21" s="1"/>
  <c r="G34" i="21"/>
  <c r="H34" i="21" s="1"/>
  <c r="G33" i="21"/>
  <c r="H33" i="21" s="1"/>
  <c r="G32" i="21"/>
  <c r="H32" i="21" s="1"/>
  <c r="G31" i="21"/>
  <c r="H31" i="21" s="1"/>
  <c r="G30" i="21"/>
  <c r="H30" i="21" s="1"/>
  <c r="G29" i="21"/>
  <c r="H29" i="21" s="1"/>
  <c r="G28" i="21"/>
  <c r="H28" i="21" s="1"/>
  <c r="G27" i="21"/>
  <c r="H27" i="21" s="1"/>
  <c r="G26" i="21"/>
  <c r="H26" i="21" s="1"/>
  <c r="G25" i="21"/>
  <c r="H25" i="21" s="1"/>
  <c r="G24" i="21"/>
  <c r="H24" i="21" s="1"/>
  <c r="G23" i="21"/>
  <c r="H23" i="21" s="1"/>
  <c r="G22" i="21"/>
  <c r="H22" i="21" s="1"/>
  <c r="G21" i="21"/>
  <c r="H21" i="21" s="1"/>
  <c r="G20" i="21"/>
  <c r="H20" i="21" s="1"/>
  <c r="G19" i="21"/>
  <c r="H19" i="21" s="1"/>
  <c r="G18" i="21"/>
  <c r="H18" i="21" s="1"/>
  <c r="G17" i="21"/>
  <c r="H17" i="21" s="1"/>
  <c r="G16" i="21"/>
  <c r="H16" i="21" s="1"/>
  <c r="G15" i="21"/>
  <c r="H15" i="21" s="1"/>
  <c r="G14" i="21"/>
  <c r="H14" i="21" s="1"/>
  <c r="G13" i="21"/>
  <c r="H13" i="21" s="1"/>
  <c r="G12" i="21"/>
  <c r="H12" i="21" s="1"/>
  <c r="G11" i="21"/>
  <c r="H11" i="21" s="1"/>
  <c r="G10" i="21"/>
  <c r="H10" i="21" s="1"/>
  <c r="G9" i="21"/>
  <c r="H9" i="21" s="1"/>
  <c r="G8" i="21"/>
  <c r="H8" i="21" s="1"/>
  <c r="G7" i="21"/>
  <c r="H7" i="21" s="1"/>
  <c r="G6" i="21"/>
  <c r="H6" i="21" s="1"/>
  <c r="G5" i="21"/>
  <c r="H5" i="21" s="1"/>
  <c r="G4" i="21"/>
  <c r="H4" i="21" s="1"/>
  <c r="M5" i="20" l="1"/>
  <c r="M9" i="20"/>
  <c r="M8" i="20"/>
  <c r="M7" i="20"/>
  <c r="M10" i="20"/>
  <c r="M6" i="20"/>
  <c r="M5" i="21"/>
  <c r="M9" i="21"/>
  <c r="N6" i="21" s="1"/>
  <c r="M7" i="21"/>
  <c r="N8" i="21" s="1"/>
  <c r="M6" i="21"/>
  <c r="N9" i="21" s="1"/>
  <c r="M8" i="21"/>
  <c r="N7" i="21" s="1"/>
  <c r="M10" i="21"/>
  <c r="N5" i="21" s="1"/>
  <c r="M11" i="20" l="1"/>
  <c r="N8" i="20" s="1"/>
  <c r="M11" i="21"/>
  <c r="N10" i="21"/>
  <c r="N11" i="21"/>
  <c r="N10" i="20" l="1"/>
  <c r="N5" i="20"/>
  <c r="N6" i="20"/>
  <c r="N9" i="20"/>
  <c r="N7" i="20"/>
  <c r="N11" i="20" l="1"/>
</calcChain>
</file>

<file path=xl/sharedStrings.xml><?xml version="1.0" encoding="utf-8"?>
<sst xmlns="http://schemas.openxmlformats.org/spreadsheetml/2006/main" count="1754" uniqueCount="616">
  <si>
    <t>Kode Data</t>
  </si>
  <si>
    <t>Sub Model 2</t>
  </si>
  <si>
    <t>Jenis Data</t>
  </si>
  <si>
    <t>Detail Data</t>
  </si>
  <si>
    <t>Sumber Data</t>
  </si>
  <si>
    <t>Status</t>
  </si>
  <si>
    <t>Penanggung Jawab</t>
  </si>
  <si>
    <t>Karakteristik Perjalanan
(Survei primer, Dishub, aplikasi transportasi (Gojek/Grab))</t>
  </si>
  <si>
    <t>GGGI</t>
  </si>
  <si>
    <t>Dhani</t>
  </si>
  <si>
    <t>Moda Transportasi
(DISHUB BALI)</t>
  </si>
  <si>
    <t>Kapasitas</t>
  </si>
  <si>
    <t>Dishub</t>
  </si>
  <si>
    <t>Kontak bu Klara/Pak Andika</t>
  </si>
  <si>
    <t>Maria</t>
  </si>
  <si>
    <t>Penggunaan Kendaraan Pribadi
(Samsat, Dishub, Kepolisian, survei primer)</t>
  </si>
  <si>
    <t>BPS</t>
  </si>
  <si>
    <t>Cari Data BPS 2024</t>
  </si>
  <si>
    <t>Infrastruktur Transportasi
(Dinas PU, Dishub Bali, survei lapangan)</t>
  </si>
  <si>
    <t>Integrasi antar Moda
(Operator, Dishub, aplikasi transportasi)</t>
  </si>
  <si>
    <t>Kepuasan Pengguna
(GGGI dan Survei)</t>
  </si>
  <si>
    <t>2.1.1.</t>
  </si>
  <si>
    <t>2.1.2.</t>
  </si>
  <si>
    <t>2.1.3.</t>
  </si>
  <si>
    <t>2.1.4.</t>
  </si>
  <si>
    <t>2.2.1.</t>
  </si>
  <si>
    <t>2.2.2.</t>
  </si>
  <si>
    <t>2.2.3.</t>
  </si>
  <si>
    <t>2.2.4.</t>
  </si>
  <si>
    <t>2.2.5.</t>
  </si>
  <si>
    <t>2.2.6.</t>
  </si>
  <si>
    <t>2.3.1.</t>
  </si>
  <si>
    <t>2.3.2.</t>
  </si>
  <si>
    <t>2.3.3.</t>
  </si>
  <si>
    <t>2.4.1.</t>
  </si>
  <si>
    <t>2.4.2.</t>
  </si>
  <si>
    <t>2.4.3.</t>
  </si>
  <si>
    <t>2.4.4.</t>
  </si>
  <si>
    <t>2.5.1.</t>
  </si>
  <si>
    <t>2.5.2.</t>
  </si>
  <si>
    <t>2.5.3.</t>
  </si>
  <si>
    <t>2.6.1.</t>
  </si>
  <si>
    <t>2.6.2.</t>
  </si>
  <si>
    <t>2.6.3.</t>
  </si>
  <si>
    <t>Asal-Tujuan</t>
  </si>
  <si>
    <t>Jumlah Kendaraan Pribadi (Mobil/Motor)</t>
  </si>
  <si>
    <t>Kondisi Terminal</t>
  </si>
  <si>
    <t>Kemudahan Transfer Moda</t>
  </si>
  <si>
    <t>Tingkat Kepuasan</t>
  </si>
  <si>
    <t>Waktu Tempuh</t>
  </si>
  <si>
    <t>Frekuensi</t>
  </si>
  <si>
    <t>Jarak Perjalanan</t>
  </si>
  <si>
    <t>Pola Penggunaan</t>
  </si>
  <si>
    <t>Tingkat Kemacetan</t>
  </si>
  <si>
    <t>Halte</t>
  </si>
  <si>
    <t>Titik Transit</t>
  </si>
  <si>
    <t>Stasiun</t>
  </si>
  <si>
    <t>Integrasi Tarif</t>
  </si>
  <si>
    <t>Layanan Informasi Digital</t>
  </si>
  <si>
    <t>Jumlah</t>
  </si>
  <si>
    <t>Rute</t>
  </si>
  <si>
    <t>Tarif</t>
  </si>
  <si>
    <t>Jadwal</t>
  </si>
  <si>
    <t>Tingkat Okupansi</t>
  </si>
  <si>
    <t>Harapan</t>
  </si>
  <si>
    <t>Dan Keluhan Pengguna</t>
  </si>
  <si>
    <t>%</t>
  </si>
  <si>
    <t>Jenis Kendaraan</t>
  </si>
  <si>
    <t>Done</t>
  </si>
  <si>
    <t>Nama Halte (K1B)</t>
  </si>
  <si>
    <t>Nama Halte (K2B)</t>
  </si>
  <si>
    <t>Nama Halte (K3B)</t>
  </si>
  <si>
    <t>Nama Halte (K4B)</t>
  </si>
  <si>
    <t>Nama Halte (K5B)</t>
  </si>
  <si>
    <t>Nama Halte (K6B)</t>
  </si>
  <si>
    <t>Nama Halte (S1)</t>
  </si>
  <si>
    <t>Nama Halte (S2)</t>
  </si>
  <si>
    <t>Sentral Parkir Kuta Badung</t>
  </si>
  <si>
    <t xml:space="preserve">Terminal Ubung </t>
  </si>
  <si>
    <t xml:space="preserve">Sentral Parkir Kuta </t>
  </si>
  <si>
    <t xml:space="preserve">GOR Ngurah Rai </t>
  </si>
  <si>
    <t>Abian Base Barat</t>
  </si>
  <si>
    <t>Halte Gedung Dharma Negara Alaya</t>
  </si>
  <si>
    <t>RS Manuaba Timur</t>
  </si>
  <si>
    <t>Raya Kuta 1</t>
  </si>
  <si>
    <t>SMAN 7 Denpasar</t>
  </si>
  <si>
    <t>Pertanian</t>
  </si>
  <si>
    <t>Imam Bonjol Kelod 1</t>
  </si>
  <si>
    <t>Gatsu 1</t>
  </si>
  <si>
    <t>Sutomo</t>
  </si>
  <si>
    <t>Raya Kuta 2</t>
  </si>
  <si>
    <t>GrandLucky</t>
  </si>
  <si>
    <t xml:space="preserve">Melati </t>
  </si>
  <si>
    <t>Pasar Katrangan</t>
  </si>
  <si>
    <t>Pulau Galang Barat</t>
  </si>
  <si>
    <t>Nuansa Indah</t>
  </si>
  <si>
    <t>Puri Agung Jrokuta</t>
  </si>
  <si>
    <t xml:space="preserve">Simpang Nangka Utara </t>
  </si>
  <si>
    <t xml:space="preserve">Camat Kuta </t>
  </si>
  <si>
    <t>Sunset Road Timur</t>
  </si>
  <si>
    <t>Kayu Mas</t>
  </si>
  <si>
    <t>Kesiman Br. Kedaton</t>
  </si>
  <si>
    <t xml:space="preserve">Simpang soputan Barat </t>
  </si>
  <si>
    <t>Kerta Sari</t>
  </si>
  <si>
    <t>Kawasan Heritage Gajah Mada</t>
  </si>
  <si>
    <t>Living World Denpasar</t>
  </si>
  <si>
    <t>Tuban 1</t>
  </si>
  <si>
    <t>RS Siloam Timur</t>
  </si>
  <si>
    <t>RSAD Udayana</t>
  </si>
  <si>
    <t>Jembatan/Lapangan Tembak Kesiman</t>
  </si>
  <si>
    <t xml:space="preserve">Abian Timbul Barat </t>
  </si>
  <si>
    <t>Banjar Tainsit</t>
  </si>
  <si>
    <t>Surapati</t>
  </si>
  <si>
    <t>Simpang Noja</t>
  </si>
  <si>
    <t>Tuban 2</t>
  </si>
  <si>
    <t>Grand Mega</t>
  </si>
  <si>
    <t>Unud Sudirman 1</t>
  </si>
  <si>
    <t>Rs. Dharma Yadnya</t>
  </si>
  <si>
    <t>Terminal Tegal Sari</t>
  </si>
  <si>
    <t>GOR Ngurah Rai</t>
  </si>
  <si>
    <t>Simpang Trengguli Utara</t>
  </si>
  <si>
    <t>Tuban 3</t>
  </si>
  <si>
    <t xml:space="preserve">Simpang Dewa Ruci </t>
  </si>
  <si>
    <t>Unud Sudirman 2</t>
  </si>
  <si>
    <t>Brimob</t>
  </si>
  <si>
    <t>Thamrin</t>
  </si>
  <si>
    <t>Simpang Sudirman</t>
  </si>
  <si>
    <t>Sekar Jepun Utara</t>
  </si>
  <si>
    <t>Tuban 4</t>
  </si>
  <si>
    <t>Bypass Ngurah Rai 1</t>
  </si>
  <si>
    <t xml:space="preserve">Krisna Oleh-oleh </t>
  </si>
  <si>
    <t xml:space="preserve">Batubulan </t>
  </si>
  <si>
    <t>Puri Kawan Jrokuta</t>
  </si>
  <si>
    <t>Melati</t>
  </si>
  <si>
    <t>Bank Indonesia Renon</t>
  </si>
  <si>
    <t>Tohpati 1</t>
  </si>
  <si>
    <t>Kelan Timur</t>
  </si>
  <si>
    <t>Bypass Ngurah Rai 2</t>
  </si>
  <si>
    <t>Patasari 1</t>
  </si>
  <si>
    <t>Cening Bagus</t>
  </si>
  <si>
    <t>RSU Manuaba Barat</t>
  </si>
  <si>
    <t>Terminal Kreneng</t>
  </si>
  <si>
    <t>Dishub Provinsi Bali</t>
  </si>
  <si>
    <t>Kertalangu</t>
  </si>
  <si>
    <t>Bypass Ngurah Rai</t>
  </si>
  <si>
    <t>Perum Komplek Burung Selatan</t>
  </si>
  <si>
    <t>Kelan 1</t>
  </si>
  <si>
    <t>Batubulan  (Depan Banjar Kalah)</t>
  </si>
  <si>
    <t>Terminal Kota Denpasar(Ubung)</t>
  </si>
  <si>
    <t>Samsat Renon</t>
  </si>
  <si>
    <t>Titi Banda</t>
  </si>
  <si>
    <t>Jimbaran 1</t>
  </si>
  <si>
    <t>Bandara (Domestik)</t>
  </si>
  <si>
    <t xml:space="preserve">Jimbaran 1 </t>
  </si>
  <si>
    <t xml:space="preserve">Lapangan Batubulan </t>
  </si>
  <si>
    <t>Banjar Tengah Ubung Selatan</t>
  </si>
  <si>
    <t>Dinas Pariwisata Bali Utara</t>
  </si>
  <si>
    <t>Tohpati 2</t>
  </si>
  <si>
    <t>Jimbaran 2</t>
  </si>
  <si>
    <t>Perum Komplek Burung Utara</t>
  </si>
  <si>
    <t>Tegal Tamu</t>
  </si>
  <si>
    <t>Banjar Petangan Gede Barat</t>
  </si>
  <si>
    <t>Kantor Gubernur Utara</t>
  </si>
  <si>
    <t>Asrama Brimob</t>
  </si>
  <si>
    <t>Simpang Unud Timur</t>
  </si>
  <si>
    <t>Udayana 1A</t>
  </si>
  <si>
    <t>Rs. Ganesha</t>
  </si>
  <si>
    <t>Pos Cargo Barat</t>
  </si>
  <si>
    <t>Simpang Renon Utara</t>
  </si>
  <si>
    <t>Terminal Batu Bulan Luar</t>
  </si>
  <si>
    <t>RS Unud Timur</t>
  </si>
  <si>
    <t>Bypass Ngurah Rai 3</t>
  </si>
  <si>
    <t>RS. Unud Timur</t>
  </si>
  <si>
    <t>Br Cemenggaon</t>
  </si>
  <si>
    <t>Simpang Kargo</t>
  </si>
  <si>
    <t>Dewi Sartika</t>
  </si>
  <si>
    <t>SDN 2 Sanur</t>
  </si>
  <si>
    <t>Batu Bulan Barat</t>
  </si>
  <si>
    <t>Fakultas Pertanian Unud Timur</t>
  </si>
  <si>
    <t>Nirmala</t>
  </si>
  <si>
    <t>Pasar Sukawati</t>
  </si>
  <si>
    <t xml:space="preserve">Pintu Puspem Badung Barat </t>
  </si>
  <si>
    <t xml:space="preserve">Teuku Umar 1 </t>
  </si>
  <si>
    <t>Simpang Sanur Hang Tuah</t>
  </si>
  <si>
    <t>Banjar Kalah Batubulan</t>
  </si>
  <si>
    <t>Fakultas Teknik Unud Timur</t>
  </si>
  <si>
    <t xml:space="preserve">Br Batuan </t>
  </si>
  <si>
    <t>Delod Perempatan Barat</t>
  </si>
  <si>
    <t xml:space="preserve">Teuku Umar 2 </t>
  </si>
  <si>
    <t xml:space="preserve">Pantai Sindhu Timur </t>
  </si>
  <si>
    <t>Lapangan Chandra Muka</t>
  </si>
  <si>
    <t>Rektorat Unud Timur</t>
  </si>
  <si>
    <t>Taman Griya 1</t>
  </si>
  <si>
    <t xml:space="preserve">Batuan Traffict Light </t>
  </si>
  <si>
    <t>Simpang Damasaba Selatan</t>
  </si>
  <si>
    <t xml:space="preserve">Teuku Umar 3 </t>
  </si>
  <si>
    <t>Icon Bali Mall</t>
  </si>
  <si>
    <t>Celuk 1</t>
  </si>
  <si>
    <t>Fakultas MIPA Unud Timur</t>
  </si>
  <si>
    <t>Taman Griya 2</t>
  </si>
  <si>
    <t>Rektorat Unud Selatan</t>
  </si>
  <si>
    <t>Simpang Sakah Timur</t>
  </si>
  <si>
    <t>RSUD Kapal Selatan</t>
  </si>
  <si>
    <t xml:space="preserve">Teuku Umar 4 </t>
  </si>
  <si>
    <t>RSU Ganesha Utara</t>
  </si>
  <si>
    <t>Fakultas Ekonomi dan Bisnis Unud Selatan</t>
  </si>
  <si>
    <t>Coco Super Mumbul 2</t>
  </si>
  <si>
    <t>Udayana 4A</t>
  </si>
  <si>
    <t>Kemenuh 1</t>
  </si>
  <si>
    <t xml:space="preserve">Pasar Kapal Barat </t>
  </si>
  <si>
    <t>Buagan 4</t>
  </si>
  <si>
    <t xml:space="preserve">Kantor Perbekel Desa Celuk </t>
  </si>
  <si>
    <t>Politekik Negeri Bali</t>
  </si>
  <si>
    <t xml:space="preserve">Mumbul Utara </t>
  </si>
  <si>
    <t>Fakultas Ekonomi dan Bisnis</t>
  </si>
  <si>
    <t xml:space="preserve">Satya Grosir Blahbatuh </t>
  </si>
  <si>
    <t>Simpang Panglan Selatan</t>
  </si>
  <si>
    <t>Abian Timbul Timur</t>
  </si>
  <si>
    <t>Pasar Seni 3 Sukawati</t>
  </si>
  <si>
    <t>Graha Socio Hotel 2</t>
  </si>
  <si>
    <t>Politeknik Negeri Bali</t>
  </si>
  <si>
    <t xml:space="preserve">Rs Sanjiwani Gianyar </t>
  </si>
  <si>
    <t>Terminal Mengwi</t>
  </si>
  <si>
    <t>Simpang Soputan Timur</t>
  </si>
  <si>
    <t>Pasar Seni Sukawati</t>
  </si>
  <si>
    <t xml:space="preserve">Bualu Utara </t>
  </si>
  <si>
    <t>Jl. Kalatanaka</t>
  </si>
  <si>
    <t>Abian Tuwung Selatan</t>
  </si>
  <si>
    <t>Imam Bondjol Kelod 2</t>
  </si>
  <si>
    <t>Peninjoan</t>
  </si>
  <si>
    <t>Gardu PLN Nusa Dua</t>
  </si>
  <si>
    <t>Pasar Gianyar</t>
  </si>
  <si>
    <t>Simpang Koripan</t>
  </si>
  <si>
    <t>Imam Bondjol Kelod 3</t>
  </si>
  <si>
    <t>Simpang Batuan Barat</t>
  </si>
  <si>
    <t>ITDC Selatan</t>
  </si>
  <si>
    <t>Simpang Ir. Soekarna</t>
  </si>
  <si>
    <t>Abian Base Timur</t>
  </si>
  <si>
    <t>Sakah Barat</t>
  </si>
  <si>
    <t>Sentral Parkir ITDC</t>
  </si>
  <si>
    <t xml:space="preserve">Sanggulan </t>
  </si>
  <si>
    <t>Sentral Parkir Kuta Luat Timur</t>
  </si>
  <si>
    <t>Simpang Sakah Barat</t>
  </si>
  <si>
    <t>Simpang Gerokgak Selatan</t>
  </si>
  <si>
    <t>RS Ari Canti Barat</t>
  </si>
  <si>
    <t xml:space="preserve">Farigata </t>
  </si>
  <si>
    <t>Kantor Perbekel Desa Mas Barat</t>
  </si>
  <si>
    <t>Simpang Dukuh Selatan</t>
  </si>
  <si>
    <t>Camat Kuta</t>
  </si>
  <si>
    <t>RS Kenak Medika Barat</t>
  </si>
  <si>
    <t xml:space="preserve">Simpang Gubug Barat </t>
  </si>
  <si>
    <t>Mas</t>
  </si>
  <si>
    <t xml:space="preserve">SMK Bintang Persada Barat </t>
  </si>
  <si>
    <t xml:space="preserve">Kantor Perbekel Desa Peliatan Barat </t>
  </si>
  <si>
    <t>Terminal Persiapan</t>
  </si>
  <si>
    <t>Pura Dalam Puri Peliatan Ubud</t>
  </si>
  <si>
    <t>Hanoman 1</t>
  </si>
  <si>
    <t xml:space="preserve">Perum Komplek Burung Selatan </t>
  </si>
  <si>
    <t>Hanoman 2</t>
  </si>
  <si>
    <t>Kedatangan Internasional Bandara</t>
  </si>
  <si>
    <t>Hanoman 3</t>
  </si>
  <si>
    <t>Sentral Parkir Monkey Forest</t>
  </si>
  <si>
    <t>Pantai Sindhu Timur</t>
  </si>
  <si>
    <t xml:space="preserve">Sentral Parkir Kuta Luar Timur </t>
  </si>
  <si>
    <t>Gor Ngurah Rai</t>
  </si>
  <si>
    <t>Terminal Ubung</t>
  </si>
  <si>
    <t>Sentral Parkir Kuta</t>
  </si>
  <si>
    <t xml:space="preserve"> Titik Transit</t>
  </si>
  <si>
    <t>Bagaimana anda menilai sistem bus dari skala 1 sampai 5 [Frekuensi layanan bus]</t>
  </si>
  <si>
    <t>Bagaimana anda menilai sistem bus dari skala 1 sampai 5 
[Keterjangkauan sistem bus di daerah anda 
(Contoh: Lokasi halte bus dekat dari rumah atau kantor)]</t>
  </si>
  <si>
    <t>Bagaimana anda menilai sistem bus dari skala 1 sampai 5 [Waktu tempuh dan efisiensi]</t>
  </si>
  <si>
    <t>Bagaimana anda menilai sistem bus dari skala 1 sampai 5 [Ketepatan waktu]</t>
  </si>
  <si>
    <t>Fitur apa yang bernilai spesial di bus yang baru? Urutkan 1 (paling) sampai 6 (paling tidak) [Mudah naik/turun bus]</t>
  </si>
  <si>
    <t>Fitur apa yang bernilai spesial di bus yang baru? Urutkan 1 (paling) sampai 6 (paling tidak) [Tombol permohonan ramp untuk pengguna kursi roda]</t>
  </si>
  <si>
    <t>Fitur apa yang bernilai spesial di bus yang baru? Urutkan 1 (paling) sampai 6 (paling tidak) [Tempat duduk lebih banyak]</t>
  </si>
  <si>
    <t>Fitur apa yang bernilai spesial di bus yang baru? Urutkan 1 (paling) sampai 6 (paling tidak) [Bantuan pendengaran]</t>
  </si>
  <si>
    <t>Fitur apa yang bernilai spesial di bus yang baru? Urutkan 1 (paling) sampai 6 (paling tidak) [Bantuan penglihatan]</t>
  </si>
  <si>
    <t>Fitur apa yang bernilai spesial di bus yang baru? Urutkan 1 (paling) sampai 6 (paling tidak) [Informasi (Layar dengan keterangan waktu tiba)]</t>
  </si>
  <si>
    <t>5 (sangat baik)</t>
  </si>
  <si>
    <t>1 (sangat buruk)</t>
  </si>
  <si>
    <t xml:space="preserve"> Waktu Tempuh</t>
  </si>
  <si>
    <t>10 sampai 15 menit</t>
  </si>
  <si>
    <t>Lebih dari 15 menit</t>
  </si>
  <si>
    <t>5 sampai 10 menit</t>
  </si>
  <si>
    <t>1 sampai 5 menit</t>
  </si>
  <si>
    <t>Kurang dari 1 menit</t>
  </si>
  <si>
    <t>1 jam</t>
  </si>
  <si>
    <t>45 menit</t>
  </si>
  <si>
    <t>30 menit</t>
  </si>
  <si>
    <t>Taman Griya - ITDC Central Park</t>
  </si>
  <si>
    <t>Kelan - ITDC Central Park</t>
  </si>
  <si>
    <t>terminal ubung - Pesiapan Tabanan</t>
  </si>
  <si>
    <t>halte terminal ubung - halte monkey forest</t>
  </si>
  <si>
    <t>Terminal Ubung - Terminal Pesiapan Tabanan</t>
  </si>
  <si>
    <t>Bandara Terminal Domestik - ITDC Central Park</t>
  </si>
  <si>
    <t>Tanah Kilap - ITDC Central Park</t>
  </si>
  <si>
    <t>Terminal Ubung - ITDC Central Park</t>
  </si>
  <si>
    <t>Terminal Ubung - Halte Sentral Parkir Monkey Forest</t>
  </si>
  <si>
    <t>ITDC Central Park - Central Park Kuta</t>
  </si>
  <si>
    <t>Terminal pesiapan - Terminal Ubung</t>
  </si>
  <si>
    <t>halte terminal ubung - halte pesiapan</t>
  </si>
  <si>
    <t>Central Park Kuta - ITDC Central Park</t>
  </si>
  <si>
    <t>Terminal Ubung - Halte Terminal Pesiapan</t>
  </si>
  <si>
    <t>Terminal Ubung - Sentral Parkir Monkey Forest</t>
  </si>
  <si>
    <t>Terminal Pesiapan Tabanan - Halte Terminal Ubung</t>
  </si>
  <si>
    <t>Sentral Parkir Kuta - Sentral Parkir ITDC Nusa Dua</t>
  </si>
  <si>
    <t>Sentral Parkir ITDC Nusa Dua - Sentral Parkir Kuta</t>
  </si>
  <si>
    <t>Taman Griya 2 - Sentral Parkir ITDC Nusa Dua</t>
  </si>
  <si>
    <t>Simpang Dewa Ruci (MBG) - Sentral Parkir ITDC Nusa Dua</t>
  </si>
  <si>
    <t>Sentral Parkir ITDC Nusa Dua - Terminal Domestik Bandara Ngurah Rai</t>
  </si>
  <si>
    <t>Halte Sunset Road Timur - Sentral Parkir ITDC Nusa Dua</t>
  </si>
  <si>
    <t>Sentral Parkir ITDC Nusa Dua - Taman Griya</t>
  </si>
  <si>
    <t>By Pass Ngurah Rai - Sentral Parkir ITDC Nusa Dua</t>
  </si>
  <si>
    <t>Taman Griya - Sentral Parkir ITDC Nusa Dua</t>
  </si>
  <si>
    <t>Sentral Parkir ITDC Nusa Dua - Sentral Parkir Nusa Dua</t>
  </si>
  <si>
    <t>Banjar Abian Base Barat - Sentral Parkir ITDC Nusa Dua</t>
  </si>
  <si>
    <t>Taman Griya 1 - ITDC Central Park</t>
  </si>
  <si>
    <t>International Terminal Ngurah Rai - ITDC Central Park</t>
  </si>
  <si>
    <t>Halte Mumbul Utara - Sentral Parkir ITDC Nusa Dua</t>
  </si>
  <si>
    <t>Internasional Terminal Ngurah Rai - ITDC Central Park</t>
  </si>
  <si>
    <t>ITDC Central Park - Simpang Dewa Ruci</t>
  </si>
  <si>
    <t>Halte Taman Griya 2 - Sentral Parkir ITDC Nusa Dua</t>
  </si>
  <si>
    <t>Halte Jimbaran 1 - Sentral Parkir ITDC Nusa Dua</t>
  </si>
  <si>
    <t>Sentral Parkir ITDC Nusa Dua - Taman Griya 4</t>
  </si>
  <si>
    <t>Internasional Terminal Bandara Ngurah Rai - Sentral Parkir ITDC Nusa Dua</t>
  </si>
  <si>
    <t>Lapangan Puputan - GOR Ngurah Rai</t>
  </si>
  <si>
    <t>Halte Dewa Ruci - ITDC Central Park</t>
  </si>
  <si>
    <t>Jalan Surapati - GOR Ngurah Rai</t>
  </si>
  <si>
    <t>Halte Taman Griya - ITDC Central Park</t>
  </si>
  <si>
    <t>Jimbaran 2 - Sentral Parkir ITDC Nusa Dua</t>
  </si>
  <si>
    <t>Jimbaran 1 - Sentral Parkir ITDC Nusa Dua</t>
  </si>
  <si>
    <t>Jalan Hasanudin - GOR Ngurah Rai</t>
  </si>
  <si>
    <t>By Pass Ngurah Rai 2 - Sentral Parkir ITDC Nusa Dua</t>
  </si>
  <si>
    <t>Central Parkir Kuta - ITDC Central Park</t>
  </si>
  <si>
    <t>Jalan Dewi Sartika - GOR Ngurah Rai</t>
  </si>
  <si>
    <t>Halte kampus Sudirman - GOR Ngurah Rai</t>
  </si>
  <si>
    <t>Simpang Soputan Timur - Sentral Parkir ITDC Nusa Dua</t>
  </si>
  <si>
    <t>Halte Diponegoro - Lapangan Puputan</t>
  </si>
  <si>
    <t>GOR Ngurah Rai - Lapangan Puputan</t>
  </si>
  <si>
    <t>GOR Ngurah Rai - GOR Ngurah Rai</t>
  </si>
  <si>
    <t>Pertanian Unud - Gor Ngurah Rai</t>
  </si>
  <si>
    <t>Gor Ngurah Rai - Tohpati</t>
  </si>
  <si>
    <t>Fakultas Teknik - Gor Ngurah Rai</t>
  </si>
  <si>
    <t>Feb Unud - Gor Ngurah Rai</t>
  </si>
  <si>
    <t>FEB UNUD - Gor Ngurah Rai</t>
  </si>
  <si>
    <t>Fakultas Pertanian Unud - Gor Ngurah Rai</t>
  </si>
  <si>
    <t>Fakultas Ekonomi dan Bisnis - Gor Ngurah Rai</t>
  </si>
  <si>
    <t>Fakultas Teknik Unud - Gor Ngurah Rai</t>
  </si>
  <si>
    <t>Gor Ngurah Rai - Tohpati 1</t>
  </si>
  <si>
    <t>PNB - Gor Ngurah Rai</t>
  </si>
  <si>
    <t>Rektorat Unud - Gor Ngurah Rai</t>
  </si>
  <si>
    <t>Teuku Umar - ITDC Central Park</t>
  </si>
  <si>
    <t>Sentral Parkir Kuta - Sentral Parkir Kuta</t>
  </si>
  <si>
    <t>Halte Perum Komplek Burung Utara - Sentral Parkir ITDC Nusa Dua</t>
  </si>
  <si>
    <t>Halte Klan Timur - Sentral Parkir ITDC Nusa Dua</t>
  </si>
  <si>
    <t>Terminal Domestik Bandara Ngurah Rai - Sentral Parkir ITDC Nusa Dua</t>
  </si>
  <si>
    <t>Terminal Domestik Bandara Ngurah Rai - Sentral Parkir ITCD Nusa Dua</t>
  </si>
  <si>
    <t>Terminal Domestik Bandara - ITDC Central Park</t>
  </si>
  <si>
    <t>Terminal Gor Ngurang Rai - ITDC Central Park</t>
  </si>
  <si>
    <t>Sentral Parkir ITDC Nusa Dua - Abian Base Timur</t>
  </si>
  <si>
    <t>ITDC Central Park - Halte Taman Griya</t>
  </si>
  <si>
    <t>Halte Unud Jimbaran - ITDC Central Park</t>
  </si>
  <si>
    <t>Sentral Parkir Nusa Dua - Sentral Parkir Kuta</t>
  </si>
  <si>
    <t>Halte Uluwatu - ITDC Central Park</t>
  </si>
  <si>
    <t>Taman Griya 1 - Sentral Parkir ITDC Nusa Dua</t>
  </si>
  <si>
    <t>Perum Komplek Burung - Sentral Parkir ITDC Nusa Dua</t>
  </si>
  <si>
    <t>By Pass Ngurah Rai 3 - Sentral Parkir ITDC Nusa Dua</t>
  </si>
  <si>
    <t>Halte Bus Kuta - ITDC Central Park</t>
  </si>
  <si>
    <t>ITDC Central Park - Halte Dewa Ruci</t>
  </si>
  <si>
    <t>Halte Teuku Umar - Sentral Parkir ITDC Nusa Dua</t>
  </si>
  <si>
    <t>Halte Kayumas Kelod - Sentral Parkir ITDC Nusa Dua</t>
  </si>
  <si>
    <t>Halte mipa - Halte sudirman</t>
  </si>
  <si>
    <t>mipa unud barat - halte sma 10 negri denpasar</t>
  </si>
  <si>
    <t>komplek burung utara - taman griya 2</t>
  </si>
  <si>
    <t>Halte Udayana 5 - Halte Udayana 3</t>
  </si>
  <si>
    <t>Ngurah Rai - Halte Kedonganan</t>
  </si>
  <si>
    <t>nyurah rai - halte unud</t>
  </si>
  <si>
    <t>ngurah rai - Halte kedonganan</t>
  </si>
  <si>
    <t>Halte Kerta Petasikan - Halte FEB Udayana Jimbaran</t>
  </si>
  <si>
    <t>Halte Udayana 2 - Sentral park</t>
  </si>
  <si>
    <t>Udayana 2 - Central Parkir</t>
  </si>
  <si>
    <t>Udyana 2 - Central Kuta</t>
  </si>
  <si>
    <t>Halte 5 Udayana - Halte 2 Udayana</t>
  </si>
  <si>
    <t>Halte Udayana 5 - Halte Gor Ngurah Rai</t>
  </si>
  <si>
    <t>Terminal Kuta - Central Parking ITDC</t>
  </si>
  <si>
    <t>Halte Bus Terminal Kuta - Sentral Parkir ITDC Nusa Dua</t>
  </si>
  <si>
    <t>Sudirman 2 - Puri Gading</t>
  </si>
  <si>
    <t>Sudirman 1 - Haltee</t>
  </si>
  <si>
    <t>Kampus Sudirman - Fakultas Pertanian</t>
  </si>
  <si>
    <t>Halte politeknik negeri bali - Halte unud sudirman 2</t>
  </si>
  <si>
    <t>Halte rs udayana - Halte sudirman</t>
  </si>
  <si>
    <t>Sudirman - Halte Udayana Jimbaran</t>
  </si>
  <si>
    <t>Halte Sudirman - Halte FMIPA Unud Jimbaran</t>
  </si>
  <si>
    <t>Sudirman - Fakultas Pertanian</t>
  </si>
  <si>
    <t>Halte sudirman - Udayana Jimbaran</t>
  </si>
  <si>
    <t>Terminal ubung - Sentral parkir</t>
  </si>
  <si>
    <t>Terminal Ubung - Halte RSUD Kapal</t>
  </si>
  <si>
    <t>Terminal Ubung - Halte Pesiapan Tabanan</t>
  </si>
  <si>
    <t>halte pesiapan - halte terminal ubung</t>
  </si>
  <si>
    <t>Halte Pesiapan Tabanan - Terminal Ubung</t>
  </si>
  <si>
    <t>halte pesiapan, tabanan - halte terminal ubung</t>
  </si>
  <si>
    <t>Terminal Ubung - Halte Central Parkir Kuta</t>
  </si>
  <si>
    <t>Fakultas Pertanian Unud Barat - Bandara</t>
  </si>
  <si>
    <t>- - Halte bandara ngurah rai</t>
  </si>
  <si>
    <t>Halte Terminal Ubung - Halte Terminal Pesiapan</t>
  </si>
  <si>
    <t>halte terminal ubung - abian base barat</t>
  </si>
  <si>
    <t>terminal ubung - simpang ir soekarno</t>
  </si>
  <si>
    <t>Terminal Ubung - Halte Simpang Ir. Soekarno</t>
  </si>
  <si>
    <t>Halte GOR Ngurah Rai - Halte FMIPA Udayana</t>
  </si>
  <si>
    <t>Halte Terminal Ubung - Halte Terminal Kreneng</t>
  </si>
  <si>
    <t>halte terminal ubung - abian base</t>
  </si>
  <si>
    <t>terminal ubung - halte mengwi</t>
  </si>
  <si>
    <t>Terminal Ubung - Halte Terminal Pesiapan Tabanan</t>
  </si>
  <si>
    <t>halte terminal ubung - halte unud sudirman</t>
  </si>
  <si>
    <t>Terminal Ubung - Halte Tuban 1</t>
  </si>
  <si>
    <t>terminal ubung - halte simpang duku selatan</t>
  </si>
  <si>
    <t>terminal ubung - bandara ngurah rai</t>
  </si>
  <si>
    <t>dari halte central kuta - terminal ubuny</t>
  </si>
  <si>
    <t>Terminal Ubung - Central Parkir Kuta</t>
  </si>
  <si>
    <t>Halte Gor - Halte FMIPA</t>
  </si>
  <si>
    <t>Halte Gor Ngurah Rai - Halte Jimbaran</t>
  </si>
  <si>
    <t>Gor Ngurah Rai - Halte FMIPA</t>
  </si>
  <si>
    <t>Halte sentral parkir - Halte sudirman 2</t>
  </si>
  <si>
    <t>Sudriman 2 - Teknik</t>
  </si>
  <si>
    <t>Halte Sudirman 2 - Rektorat</t>
  </si>
  <si>
    <t>Halte Sudirman 2 - Rektorat UNUD</t>
  </si>
  <si>
    <t>Sudirman 2 - FAKULTAS EKONOMI DAN BISNIS</t>
  </si>
  <si>
    <t>Sudirman 2 - FEB jimbaran</t>
  </si>
  <si>
    <t>Sudirman 2 - Fakultas Ekonomi dan Bisnis</t>
  </si>
  <si>
    <t>PNB - Pantai Sindhu</t>
  </si>
  <si>
    <t>Politeknik Negeri Bali - Rs Bali Mandara</t>
  </si>
  <si>
    <t>Halte udayana 4 - -</t>
  </si>
  <si>
    <t>Udayana 4 - -</t>
  </si>
  <si>
    <t>Fakultas Mipa - Kampus Sudirman</t>
  </si>
  <si>
    <t>Halte Udayana 4 - Denpasar</t>
  </si>
  <si>
    <t>Halte Udayana 5 - -</t>
  </si>
  <si>
    <t>Rektorat Unud - Kerta Petasikan</t>
  </si>
  <si>
    <t>Rektorat Unud - Simpang Beno</t>
  </si>
  <si>
    <t>Central Parkir Kuta - Central Parkir Kuta</t>
  </si>
  <si>
    <t>Halte 2 - sudirman</t>
  </si>
  <si>
    <t>- - Gor ngurah rai</t>
  </si>
  <si>
    <t>GWK - GOR</t>
  </si>
  <si>
    <t>halte 5 - kampus unud</t>
  </si>
  <si>
    <t>Mcd Jimbaran - Halte GWK</t>
  </si>
  <si>
    <t>GOR - GWK</t>
  </si>
  <si>
    <t>GOR - GOR</t>
  </si>
  <si>
    <t>Udayana 10 - Udayana 4</t>
  </si>
  <si>
    <t>Udayana 1 - Gwk</t>
  </si>
  <si>
    <t>Pesanggaran - Udayana 3</t>
  </si>
  <si>
    <t>Halte udayana 4 - Denpasar</t>
  </si>
  <si>
    <t>Halte PNB - Halte TSM</t>
  </si>
  <si>
    <t>Simpang Unud - Sudirman</t>
  </si>
  <si>
    <t>Halte - Nusa dua</t>
  </si>
  <si>
    <t>Halte Udayana 4 - -</t>
  </si>
  <si>
    <t>Udayana 4 - Central Parkir Kuta</t>
  </si>
  <si>
    <t>halte teknik universitas udayana - halte gor ngurah rai</t>
  </si>
  <si>
    <t>Halte Bypass Pesanggaran - Halte FEB Universitas Udayana Jimbaran</t>
  </si>
  <si>
    <t>halte gwk - udayana</t>
  </si>
  <si>
    <t>Halte Teknik - gwk</t>
  </si>
  <si>
    <t>halte udayana - central parkir kuta</t>
  </si>
  <si>
    <t>Halte udayana bukit - Hakte sesetan</t>
  </si>
  <si>
    <t>Udayana - Sesetan</t>
  </si>
  <si>
    <t>Sesetan - Udayana</t>
  </si>
  <si>
    <t>Halte teknik udayana - Halte sesetan</t>
  </si>
  <si>
    <t>Halte Udayana 4 - Halte MBG</t>
  </si>
  <si>
    <t>Halte udayana 3 - Central Parking</t>
  </si>
  <si>
    <t>Renon - Udayana</t>
  </si>
  <si>
    <t>udayana 3 - halte sudirman</t>
  </si>
  <si>
    <t>Halte Udayana 3 - Sentral Parkir Kuta</t>
  </si>
  <si>
    <t>Halte PNB - Halte Sudirman</t>
  </si>
  <si>
    <t>Sudirman 2 - PNB</t>
  </si>
  <si>
    <t>udayana - gwk</t>
  </si>
  <si>
    <t>Halte unud sudirman - Sudirman</t>
  </si>
  <si>
    <t>Halte Teknik - Halte Sudirman</t>
  </si>
  <si>
    <t>Halte 3 teknik - Halte teknik</t>
  </si>
  <si>
    <t>Halte teknik barat - Sudirman 2</t>
  </si>
  <si>
    <t>Halte FEB - Halte Cineplex</t>
  </si>
  <si>
    <t>Halte Fakultas Ekonomi - Halte Lapangan Renon</t>
  </si>
  <si>
    <t>Halte rektorat unud - Halte sesetan mcdonald</t>
  </si>
  <si>
    <t>Fakultas FEB Unud - Central parkir kuta</t>
  </si>
  <si>
    <t>Halte Fakultas FEB - Titi Banda</t>
  </si>
  <si>
    <t>Kuta - Matematika</t>
  </si>
  <si>
    <t>Sentral parkir kuta - Sentral parkir kuta</t>
  </si>
  <si>
    <t>Gor ngurah rai - Gor ngurah rai</t>
  </si>
  <si>
    <t>Titi Banda Barat - Rektorat Udayana</t>
  </si>
  <si>
    <t>halte udayana 3 - simpang sanur</t>
  </si>
  <si>
    <t>Halte Udayana - Halte Udayana 4</t>
  </si>
  <si>
    <t>Halte Imam Bonjol - Halte Fakultas Teknik</t>
  </si>
  <si>
    <t>GOR Ngurah Rai - TUBAN 6 (Yonif 741)</t>
  </si>
  <si>
    <t>Sentral Parkir - Sentral Parkir</t>
  </si>
  <si>
    <t>Halte politeknik negeri bali - Sudirman</t>
  </si>
  <si>
    <t>FMIPA UNUD - Simpang UNUD</t>
  </si>
  <si>
    <t>Halte Sindhu Barat - Halte Sindhu Barat</t>
  </si>
  <si>
    <t>Di halte FEB - Di Halte Sudirman</t>
  </si>
  <si>
    <t>Halte Sudirman - Halte sudirman</t>
  </si>
  <si>
    <t>Halte FEB - Halte sudirman</t>
  </si>
  <si>
    <t>Politeknik Negeri Bali - Sentral parkir kuta</t>
  </si>
  <si>
    <t>Halte Jimbaran - jimbaran</t>
  </si>
  <si>
    <t>Fakultas teknik - Halte gwk</t>
  </si>
  <si>
    <t>PNB - Teknik</t>
  </si>
  <si>
    <t>Asal dan Tujuan</t>
  </si>
  <si>
    <t xml:space="preserve"> Frekuensi Penggunaan</t>
  </si>
  <si>
    <t>5 hari seminggu</t>
  </si>
  <si>
    <t>Setiap hari</t>
  </si>
  <si>
    <t>Jarang, tapi saya menggunakannya hari ini</t>
  </si>
  <si>
    <t>3 hari dalam seminggu</t>
  </si>
  <si>
    <t>2 hari dalam seminggu</t>
  </si>
  <si>
    <t>Sehari dalam seminggu</t>
  </si>
  <si>
    <t>5 kali seminggu</t>
  </si>
  <si>
    <t>5 hari dalam seminggu</t>
  </si>
  <si>
    <t>Jarak Perjalanan (Dari Aplikasi)
(km)</t>
  </si>
  <si>
    <t xml:space="preserve"> Stasiun</t>
  </si>
  <si>
    <t xml:space="preserve"> Harapan</t>
  </si>
  <si>
    <t>Upaya perbaikan layanan bus apa yang dapat memenuhi kebutuhan anda? 
Urutkan 1 (paling) sampai 6 (paling tidak) 
[Peningkatan frekuensi layanan]</t>
  </si>
  <si>
    <t>Upaya perbaikan layanan bus apa yang dapat memenuhi kebutuhan anda? 
Urutkan 1 (paling) sampai 6 (paling tidak) 
[Halte bus yang lebih mudah dijangkau]</t>
  </si>
  <si>
    <t>Upaya perbaikan layanan bus apa yang dapat memenuhi kebutuhan anda? 
Urutkan 1 (paling) sampai 6 (paling tidak) 
[Adanya layanan feeder bus]</t>
  </si>
  <si>
    <t>Upaya perbaikan layanan bus apa yang dapat memenuhi kebutuhan anda? 
Urutkan 1 (paling) sampai 6 (paling tidak) 
[Mengurangi waktu tempuh]</t>
  </si>
  <si>
    <t>Upaya perbaikan layanan bus apa yang dapat memenuhi kebutuhan anda? 
Urutkan 1 (paling) sampai 6 (paling tidak) 
[Meningkatkan kenyamanan (interior bus yang lapang, adanya AC)]</t>
  </si>
  <si>
    <t>Upaya perbaikan layanan bus apa yang dapat memenuhi kebutuhan anda? 
Urutkan 1 (paling) sampai 6 (paling tidak) 
[Rute baru]</t>
  </si>
  <si>
    <t>Skor</t>
  </si>
  <si>
    <t>Kategori</t>
  </si>
  <si>
    <t>Keluhan Pengguna</t>
  </si>
  <si>
    <t>Tantangan utama dalam pemakaian bus? 
Urutkan 1 (paling) sampai 6 (paling tidak) 
[Waktu tunggu yang lama]</t>
  </si>
  <si>
    <t>Tantangan utama dalam pemakaian bus? 
Urutkan 1 (paling) sampai 6 (paling tidak)
 [Halte bus yang susah dijangkau (jarak, kurangnya marka pada halte)]</t>
  </si>
  <si>
    <t>Tantangan utama dalam pemakaian bus? 
Urutkan 1 (paling) sampai 6 (paling tidak)
 [Layanan tidak terpercaya (bus tidak tepat waktu)]</t>
  </si>
  <si>
    <t>Tantangan utama dalam pemakaian bus? 
Urutkan 1 (paling) sampai 6 (paling tidak) 
[Kondisi bus buruk (kebersihan, kondisi kursi)]</t>
  </si>
  <si>
    <t>Tantangan utama dalam pemakaian bus? 
Urutkan 1 (paling) sampai 6 (paling tidak)
 [Masalah keamanan (pencurian, kriminalitas, dll.)]</t>
  </si>
  <si>
    <t>Tantangan utama dalam pemakaian bus? 
Urutkan 1 (paling) sampai 6 (paling tidak) 
[Tidak adanya fasilitas penyandang disabilitas]</t>
  </si>
  <si>
    <t>NO</t>
  </si>
  <si>
    <t>Interval</t>
  </si>
  <si>
    <t xml:space="preserve">Kategori </t>
  </si>
  <si>
    <t>f</t>
  </si>
  <si>
    <t>31-36</t>
  </si>
  <si>
    <t>Paling Tidak Penting</t>
  </si>
  <si>
    <t>25-30</t>
  </si>
  <si>
    <t>Tidak Penting</t>
  </si>
  <si>
    <t>19-24</t>
  </si>
  <si>
    <t>Netral</t>
  </si>
  <si>
    <t>13-18</t>
  </si>
  <si>
    <t>Penting</t>
  </si>
  <si>
    <t>5-12</t>
  </si>
  <si>
    <t xml:space="preserve">Cukup Penting </t>
  </si>
  <si>
    <t>0-6</t>
  </si>
  <si>
    <t xml:space="preserve">Paling Penting </t>
  </si>
  <si>
    <t>Total</t>
  </si>
  <si>
    <t>Daftar Isi</t>
  </si>
  <si>
    <t>Jenis</t>
  </si>
  <si>
    <t>Trans Metro Dewata</t>
  </si>
  <si>
    <t>Trans Sarbagita</t>
  </si>
  <si>
    <t>31 Orang</t>
  </si>
  <si>
    <t>35 Orang</t>
  </si>
  <si>
    <t>Daftar Isi'!A1</t>
  </si>
  <si>
    <t>Frekuensi (Unit)</t>
  </si>
  <si>
    <t>K1B ( CENTRAL PARKIR KUTA)</t>
  </si>
  <si>
    <t>K2B (TERMINAL UBUNG - BANDARA I GUSTI NGURAH RAI PP) VIA GOR NGURAH RAI</t>
  </si>
  <si>
    <t>K3B (TERMINAL BUNG - SANUR PP)</t>
  </si>
  <si>
    <t>K4B (TERMINAL UBUNG - MONKEY FOREST PP)</t>
  </si>
  <si>
    <t>K5B (CENTRAL PARKIR KUTA - POLITEKNIK NEGERI BALI - TITI BANDA )</t>
  </si>
  <si>
    <t>K6B (CENTRAL PARKIR KUTA - ITDC NUSA DUA PP ) VIA BANDARA</t>
  </si>
  <si>
    <t xml:space="preserve">KORIDOR I (KOTA - POLITEKNIK NEGERI BALI ) </t>
  </si>
  <si>
    <t>KORIDOR II (KOTA - KOTA GIANYAR) VIA PASAR GIANYAR</t>
  </si>
  <si>
    <t>RP 4400</t>
  </si>
  <si>
    <t>RP 2000</t>
  </si>
  <si>
    <t>RP 0 ( &lt; 90 menit )</t>
  </si>
  <si>
    <t>Umum</t>
  </si>
  <si>
    <t>Pelajar/Mahasiswa, Disabilitas, Lansia</t>
  </si>
  <si>
    <t>Transit</t>
  </si>
  <si>
    <t>KORIDOR   : 1  (SENTRAL PARKIR KUTA - TERMINAL PESIAPAN)</t>
  </si>
  <si>
    <t>Jumlah Ritase : 52 Ritase</t>
  </si>
  <si>
    <t>Jumlah Bus : 13 unit</t>
  </si>
  <si>
    <t>CENTRAL PARKIR KUTA - TERMINAL PESIAPAN</t>
  </si>
  <si>
    <t>NO BIS</t>
  </si>
  <si>
    <t>Berangkat Trip 1</t>
  </si>
  <si>
    <t>Tiba Trip 1</t>
  </si>
  <si>
    <t>Berangkat Trip 2</t>
  </si>
  <si>
    <t>Tiba Trip 2</t>
  </si>
  <si>
    <t>Berangkat Trip 3</t>
  </si>
  <si>
    <t>Tiba Trip 3</t>
  </si>
  <si>
    <t>Berangkat Trip 4</t>
  </si>
  <si>
    <t>Tiba Trip 4</t>
  </si>
  <si>
    <t>Berangkat 
Trip 1</t>
  </si>
  <si>
    <t>Berangkat
Trip 1</t>
  </si>
  <si>
    <t>Berangkat
Trip 2</t>
  </si>
  <si>
    <t>Berangkat
Trip 3</t>
  </si>
  <si>
    <t>Berangkat
Trip 4</t>
  </si>
  <si>
    <t>Tiba 
Trip 1</t>
  </si>
  <si>
    <t>Tiba 
Trip 4</t>
  </si>
  <si>
    <t>Tiba 
Trip 3</t>
  </si>
  <si>
    <t>Tiba 
Trip 2</t>
  </si>
  <si>
    <t>KORIDOR   : 2 (TERMINAL UBUNG - BANDARA NGURAH RAI)</t>
  </si>
  <si>
    <t>TERMINAL UBUNG - BANDARA NGURAH RAI</t>
  </si>
  <si>
    <t>KORIDOR   :  3 TERMINAL UBUNG - ICON BALI MALL SANUR</t>
  </si>
  <si>
    <t>Jumlah Ritase : 45 Ritase</t>
  </si>
  <si>
    <t>Jumlah Bus : 9 unit</t>
  </si>
  <si>
    <t>TERMINAL UBUNG - ICON BALI MALL SANUR</t>
  </si>
  <si>
    <t>Tiba 
Trip 5</t>
  </si>
  <si>
    <t>Berangkat 
Trip 5</t>
  </si>
  <si>
    <t>Berangkat 
Trip 2</t>
  </si>
  <si>
    <t>Berangkat 
Trip 3</t>
  </si>
  <si>
    <t>Berangkat 
Trip 4</t>
  </si>
  <si>
    <t>KORIDOR     : 4  (TERMINAL UBUNG – SENTRAL PARKIR MONKEY FOREST)</t>
  </si>
  <si>
    <t>Jumlah Ritase : 48 Ritase</t>
  </si>
  <si>
    <t>Jumlah Unit : 12 Unit</t>
  </si>
  <si>
    <t>TERMINAL UBUNG – SENTRAL PARKIR 
MONKEY FOREST UBUD</t>
  </si>
  <si>
    <t>KORIDOR : 5 (SENTRAL PARKIR KUTA - POLITEKNIK NEGERI BALI - TITI BANDA)</t>
  </si>
  <si>
    <t>Jumlah Unit : 13 Unit</t>
  </si>
  <si>
    <t>CENTRAL PARKIR KUTA - POLITEKNIK NEGERI BALI - TITI BANDA</t>
  </si>
  <si>
    <t>KORIDOR  : 6 (SENTRAL PARKIR KUTA - BANDARA - ITDC NUSA DUA)</t>
  </si>
  <si>
    <t>Jumlah Unit : 9 Unit</t>
  </si>
  <si>
    <t>SENTRAL PARKIR KUTA - BANDARA - ITDC NUSA DUA</t>
  </si>
  <si>
    <t>Bus</t>
  </si>
  <si>
    <t>Truk</t>
  </si>
  <si>
    <t>Sepeda Motor</t>
  </si>
  <si>
    <t>Mobil Penumpang</t>
  </si>
  <si>
    <t>Banyaknya Kendaraan Menurut Jenisnya di Provinsi Bali (Unit) 2024</t>
  </si>
  <si>
    <t>Aplikasi Trans Metro Dewata ( Appstore &amp; Playstore)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</si>
</sst>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2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8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Times New Roman"/>
      <family val="1"/>
    </font>
    <font>
      <sz val="9.6"/>
      <color theme="1"/>
      <name val="Segoe UI"/>
      <family val="2"/>
    </font>
    <font>
      <b/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2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2595"/>
        <bgColor indexed="64"/>
      </patternFill>
    </fill>
    <fill>
      <patternFill patternType="solid">
        <fgColor rgb="FFFF85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9" fillId="0" borderId="0"/>
  </cellStyleXfs>
  <cellXfs count="97">
    <xf numFmtId="0" fontId="0" fillId="0" borderId="0" xfId="0"/>
    <xf numFmtId="0" fontId="5" fillId="4" borderId="1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left" vertical="top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9" fillId="0" borderId="0" xfId="1"/>
    <xf numFmtId="49" fontId="11" fillId="0" borderId="1" xfId="2" applyNumberFormat="1" applyFont="1" applyBorder="1" applyAlignment="1">
      <alignment horizontal="center" vertical="center" wrapText="1"/>
    </xf>
    <xf numFmtId="0" fontId="12" fillId="5" borderId="5" xfId="1" applyFont="1" applyFill="1" applyBorder="1" applyAlignment="1">
      <alignment horizontal="center" vertical="top"/>
    </xf>
    <xf numFmtId="0" fontId="12" fillId="5" borderId="1" xfId="1" applyFont="1" applyFill="1" applyBorder="1" applyAlignment="1">
      <alignment horizontal="center" vertical="top"/>
    </xf>
    <xf numFmtId="0" fontId="12" fillId="0" borderId="5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9" fillId="0" borderId="1" xfId="1" applyBorder="1"/>
    <xf numFmtId="0" fontId="7" fillId="0" borderId="0" xfId="1" applyFont="1"/>
    <xf numFmtId="0" fontId="13" fillId="4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5" fillId="2" borderId="0" xfId="0" applyFont="1" applyFill="1"/>
    <xf numFmtId="0" fontId="13" fillId="5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0" borderId="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/>
    <xf numFmtId="10" fontId="5" fillId="0" borderId="1" xfId="0" applyNumberFormat="1" applyFont="1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10" fillId="0" borderId="0" xfId="2" applyAlignment="1">
      <alignment vertical="center"/>
    </xf>
    <xf numFmtId="49" fontId="10" fillId="0" borderId="1" xfId="2" applyNumberForma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10" fontId="5" fillId="8" borderId="0" xfId="0" applyNumberFormat="1" applyFont="1" applyFill="1"/>
    <xf numFmtId="0" fontId="0" fillId="0" borderId="1" xfId="0" applyBorder="1"/>
    <xf numFmtId="0" fontId="17" fillId="4" borderId="1" xfId="0" applyFont="1" applyFill="1" applyBorder="1" applyAlignment="1">
      <alignment horizontal="left" wrapText="1"/>
    </xf>
    <xf numFmtId="0" fontId="1" fillId="0" borderId="1" xfId="7" applyBorder="1"/>
    <xf numFmtId="0" fontId="0" fillId="9" borderId="1" xfId="0" applyFill="1" applyBorder="1"/>
    <xf numFmtId="0" fontId="10" fillId="0" borderId="0" xfId="2" quotePrefix="1"/>
    <xf numFmtId="0" fontId="1" fillId="7" borderId="1" xfId="7" applyFill="1" applyBorder="1"/>
    <xf numFmtId="0" fontId="1" fillId="9" borderId="1" xfId="7" applyFill="1" applyBorder="1"/>
    <xf numFmtId="0" fontId="0" fillId="9" borderId="1" xfId="0" applyFill="1" applyBorder="1" applyAlignment="1">
      <alignment horizontal="left" vertical="center"/>
    </xf>
    <xf numFmtId="0" fontId="1" fillId="0" borderId="0" xfId="7"/>
    <xf numFmtId="0" fontId="1" fillId="0" borderId="1" xfId="7" applyBorder="1" applyAlignment="1">
      <alignment horizontal="left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20" fontId="18" fillId="10" borderId="1" xfId="0" applyNumberFormat="1" applyFont="1" applyFill="1" applyBorder="1" applyAlignment="1">
      <alignment horizontal="center" vertical="center"/>
    </xf>
    <xf numFmtId="20" fontId="18" fillId="10" borderId="1" xfId="0" applyNumberFormat="1" applyFont="1" applyFill="1" applyBorder="1" applyAlignment="1">
      <alignment horizontal="left" vertical="center" indent="1"/>
    </xf>
    <xf numFmtId="0" fontId="1" fillId="0" borderId="1" xfId="0" applyFont="1" applyBorder="1" applyAlignment="1">
      <alignment horizontal="center" vertical="center"/>
    </xf>
    <xf numFmtId="20" fontId="1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5" fillId="0" borderId="1" xfId="8" applyFont="1" applyBorder="1" applyAlignment="1">
      <alignment horizontal="center" vertical="center"/>
    </xf>
    <xf numFmtId="0" fontId="20" fillId="0" borderId="1" xfId="0" applyFont="1" applyBorder="1" applyAlignment="1">
      <alignment horizontal="left" wrapText="1"/>
    </xf>
    <xf numFmtId="0" fontId="0" fillId="7" borderId="0" xfId="0" applyFill="1"/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top"/>
    </xf>
    <xf numFmtId="0" fontId="5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 indent="1"/>
    </xf>
    <xf numFmtId="0" fontId="4" fillId="12" borderId="2" xfId="8" applyFont="1" applyFill="1" applyBorder="1" applyAlignment="1">
      <alignment horizontal="center" vertical="center" wrapText="1"/>
    </xf>
    <xf numFmtId="0" fontId="4" fillId="12" borderId="3" xfId="8" applyFont="1" applyFill="1" applyBorder="1" applyAlignment="1">
      <alignment horizontal="center" vertical="center" wrapText="1"/>
    </xf>
    <xf numFmtId="0" fontId="4" fillId="12" borderId="4" xfId="8" applyFont="1" applyFill="1" applyBorder="1" applyAlignment="1">
      <alignment horizontal="center" vertical="center" wrapText="1"/>
    </xf>
    <xf numFmtId="0" fontId="4" fillId="12" borderId="2" xfId="8" applyFont="1" applyFill="1" applyBorder="1" applyAlignment="1">
      <alignment horizontal="center" vertical="center"/>
    </xf>
    <xf numFmtId="0" fontId="4" fillId="12" borderId="3" xfId="8" applyFont="1" applyFill="1" applyBorder="1" applyAlignment="1">
      <alignment horizontal="center" vertical="center"/>
    </xf>
    <xf numFmtId="0" fontId="4" fillId="12" borderId="4" xfId="8" applyFont="1" applyFill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center" vertical="center" wrapText="1"/>
    </xf>
    <xf numFmtId="0" fontId="16" fillId="0" borderId="1" xfId="2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0" xfId="0" applyFont="1" applyFill="1" applyBorder="1" applyAlignment="1">
      <alignment horizontal="left" vertical="top"/>
    </xf>
  </cellXfs>
  <cellStyles count="9">
    <cellStyle name="Comma 2" xfId="3" xr:uid="{AD6AB649-76D4-4C4E-89E6-F574196DFD74}"/>
    <cellStyle name="Comma 2 2" xfId="6" xr:uid="{E7A0DC9B-C510-4567-8607-394B0858C46B}"/>
    <cellStyle name="Comma 3" xfId="5" xr:uid="{3EA07984-5EDD-4378-B0B5-9808ED6C6FF3}"/>
    <cellStyle name="Hyperlink" xfId="2" builtinId="8"/>
    <cellStyle name="Normal" xfId="0" builtinId="0"/>
    <cellStyle name="Normal 2" xfId="1" xr:uid="{F6E399A5-A3EA-4A34-B417-13B0FB7BF166}"/>
    <cellStyle name="Normal 2 2" xfId="4" xr:uid="{C7C1374C-6336-4CC7-9962-EA555F6A4AD0}"/>
    <cellStyle name="Normal 3" xfId="7" xr:uid="{161D348B-FE10-4CB7-A382-A457DB9A5743}"/>
    <cellStyle name="Normal 4" xfId="8" xr:uid="{0607E758-E87B-4C14-9AA7-885CF3A8BFAB}"/>
  </cellStyles>
  <dxfs count="0"/>
  <tableStyles count="0" defaultTableStyle="TableStyleMedium2" defaultPivotStyle="PivotStyleLight16"/>
  <colors>
    <mruColors>
      <color rgb="FFFF85CB"/>
      <color rgb="FFFB25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'[1]2.6.2'!$L$4:$L$9</c:f>
              <c:strCache>
                <c:ptCount val="6"/>
                <c:pt idx="0">
                  <c:v>Paling Tidak Penting</c:v>
                </c:pt>
                <c:pt idx="1">
                  <c:v>Tidak Penting</c:v>
                </c:pt>
                <c:pt idx="2">
                  <c:v>Netral</c:v>
                </c:pt>
                <c:pt idx="3">
                  <c:v>Penting</c:v>
                </c:pt>
                <c:pt idx="4">
                  <c:v>Cukup Penting </c:v>
                </c:pt>
                <c:pt idx="5">
                  <c:v>Paling Penting </c:v>
                </c:pt>
              </c:strCache>
            </c:strRef>
          </c:cat>
          <c:val>
            <c:numRef>
              <c:f>'[1]2.6.2'!$N$4:$N$9</c:f>
              <c:numCache>
                <c:formatCode>General</c:formatCode>
                <c:ptCount val="6"/>
                <c:pt idx="0">
                  <c:v>0.24025974025974026</c:v>
                </c:pt>
                <c:pt idx="1">
                  <c:v>0.34090909090909088</c:v>
                </c:pt>
                <c:pt idx="2">
                  <c:v>0.31168831168831168</c:v>
                </c:pt>
                <c:pt idx="3">
                  <c:v>8.1168831168831168E-2</c:v>
                </c:pt>
                <c:pt idx="4">
                  <c:v>1.6233766233766232E-2</c:v>
                </c:pt>
                <c:pt idx="5">
                  <c:v>9.74025974025974E-3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0-4780-8F6A-58FED13D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401808"/>
        <c:axId val="84402288"/>
      </c:barChart>
      <c:catAx>
        <c:axId val="8440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02288"/>
        <c:crosses val="autoZero"/>
        <c:auto val="1"/>
        <c:lblAlgn val="ctr"/>
        <c:lblOffset val="100"/>
        <c:noMultiLvlLbl val="0"/>
      </c:catAx>
      <c:valAx>
        <c:axId val="8440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0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'[1]2.6.3'!$L$4:$L$9</c:f>
              <c:strCache>
                <c:ptCount val="6"/>
                <c:pt idx="0">
                  <c:v>Paling Tidak Penting</c:v>
                </c:pt>
                <c:pt idx="1">
                  <c:v>Tidak Penting</c:v>
                </c:pt>
                <c:pt idx="2">
                  <c:v>Netral</c:v>
                </c:pt>
                <c:pt idx="3">
                  <c:v>Penting</c:v>
                </c:pt>
                <c:pt idx="4">
                  <c:v>Cukup Penting </c:v>
                </c:pt>
                <c:pt idx="5">
                  <c:v>Paling Penting </c:v>
                </c:pt>
              </c:strCache>
            </c:strRef>
          </c:cat>
          <c:val>
            <c:numRef>
              <c:f>'[1]2.6.3'!$N$4:$N$9</c:f>
              <c:numCache>
                <c:formatCode>General</c:formatCode>
                <c:ptCount val="6"/>
                <c:pt idx="0">
                  <c:v>5.844155844155844E-2</c:v>
                </c:pt>
                <c:pt idx="1">
                  <c:v>0.14935064935064934</c:v>
                </c:pt>
                <c:pt idx="2">
                  <c:v>0.37987012987012986</c:v>
                </c:pt>
                <c:pt idx="3">
                  <c:v>0.29870129870129869</c:v>
                </c:pt>
                <c:pt idx="4">
                  <c:v>9.7402597402597407E-2</c:v>
                </c:pt>
                <c:pt idx="5">
                  <c:v>1.6233766233766232E-2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5-4551-97AB-DF72FFBE0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450288"/>
        <c:axId val="84395568"/>
      </c:barChart>
      <c:catAx>
        <c:axId val="8445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95568"/>
        <c:crosses val="autoZero"/>
        <c:auto val="1"/>
        <c:lblAlgn val="ctr"/>
        <c:lblOffset val="100"/>
        <c:noMultiLvlLbl val="0"/>
      </c:catAx>
      <c:valAx>
        <c:axId val="8439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5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</xdr:colOff>
      <xdr:row>0</xdr:row>
      <xdr:rowOff>0</xdr:rowOff>
    </xdr:from>
    <xdr:to>
      <xdr:col>31</xdr:col>
      <xdr:colOff>286251</xdr:colOff>
      <xdr:row>28</xdr:row>
      <xdr:rowOff>151695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B7989-EEF2-5866-6AF5-30614C2F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5390" y="0"/>
          <a:ext cx="11243811" cy="5828595"/>
        </a:xfrm>
        <a:prstGeom prst="rect">
          <a:avLst/>
        </a:prstGeom>
      </xdr:spPr>
    </xdr:pic>
    <xdr:clientData/>
  </xdr:twoCellAnchor>
  <xdr:twoCellAnchor editAs="oneCell">
    <xdr:from>
      <xdr:col>13</xdr:col>
      <xdr:colOff>53340</xdr:colOff>
      <xdr:row>29</xdr:row>
      <xdr:rowOff>76200</xdr:rowOff>
    </xdr:from>
    <xdr:to>
      <xdr:col>31</xdr:col>
      <xdr:colOff>309111</xdr:colOff>
      <xdr:row>54</xdr:row>
      <xdr:rowOff>466059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A30459-658E-FD4C-89D6-C8D6C9E8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3490" y="5943600"/>
          <a:ext cx="11228571" cy="53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7697</xdr:colOff>
      <xdr:row>11</xdr:row>
      <xdr:rowOff>144704</xdr:rowOff>
    </xdr:from>
    <xdr:to>
      <xdr:col>15</xdr:col>
      <xdr:colOff>284788</xdr:colOff>
      <xdr:row>26</xdr:row>
      <xdr:rowOff>116994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EAAD0D-B28E-47CB-BDC0-4078D5821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576943</xdr:colOff>
      <xdr:row>12</xdr:row>
      <xdr:rowOff>103415</xdr:rowOff>
    </xdr:from>
    <xdr:to>
      <xdr:col>15</xdr:col>
      <xdr:colOff>141514</xdr:colOff>
      <xdr:row>27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1CC17D-26BA-4F4A-9CDC-4C40F8D78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apta\OneDrive\Documents\Kuliah%20Sipil\ORGANISASI\PGIB\Update%20Detail%20Sub%20Model.xlsx" TargetMode="External"/><Relationship Id="rId1" Type="http://schemas.openxmlformats.org/officeDocument/2006/relationships/externalLinkPath" Target="/Users/capta/OneDrive/Documents/Kuliah%20Sipil/ORGANISASI/PGIB/Update%20Detail%20Sub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8"/>
      <sheetName val="Sheet1"/>
      <sheetName val="SUB MODEL 2"/>
      <sheetName val="2.3."/>
      <sheetName val="2.1."/>
      <sheetName val="2.4.1"/>
      <sheetName val="2.4.2"/>
      <sheetName val="2.4.3"/>
      <sheetName val="2.4.4."/>
      <sheetName val="2.6.1."/>
      <sheetName val="2.6.2"/>
      <sheetName val="2.6.3"/>
      <sheetName val="Sheet2"/>
      <sheetName val="Penggunaan Kendaraan Pribadi"/>
      <sheetName val="Moda Transportasi"/>
      <sheetName val="Integrasi Antar Mo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L4" t="str">
            <v>Paling Tidak Penting</v>
          </cell>
          <cell r="N4">
            <v>0.24025974025974026</v>
          </cell>
        </row>
        <row r="5">
          <cell r="L5" t="str">
            <v>Tidak Penting</v>
          </cell>
          <cell r="N5">
            <v>0.34090909090909088</v>
          </cell>
        </row>
        <row r="6">
          <cell r="L6" t="str">
            <v>Netral</v>
          </cell>
          <cell r="N6">
            <v>0.31168831168831168</v>
          </cell>
        </row>
        <row r="7">
          <cell r="L7" t="str">
            <v>Penting</v>
          </cell>
          <cell r="N7">
            <v>8.1168831168831168E-2</v>
          </cell>
        </row>
        <row r="8">
          <cell r="L8" t="str">
            <v xml:space="preserve">Cukup Penting </v>
          </cell>
          <cell r="N8">
            <v>1.6233766233766232E-2</v>
          </cell>
        </row>
        <row r="9">
          <cell r="L9" t="str">
            <v xml:space="preserve">Paling Penting </v>
          </cell>
          <cell r="N9">
            <v>9.74025974025974E-3</v>
          </cell>
        </row>
        <row r="10">
          <cell r="M10">
            <v>308</v>
          </cell>
        </row>
      </sheetData>
      <sheetData sheetId="11">
        <row r="4">
          <cell r="L4" t="str">
            <v>Paling Tidak Penting</v>
          </cell>
          <cell r="N4">
            <v>5.844155844155844E-2</v>
          </cell>
        </row>
        <row r="5">
          <cell r="L5" t="str">
            <v>Tidak Penting</v>
          </cell>
          <cell r="N5">
            <v>0.14935064935064934</v>
          </cell>
        </row>
        <row r="6">
          <cell r="L6" t="str">
            <v>Netral</v>
          </cell>
          <cell r="N6">
            <v>0.37987012987012986</v>
          </cell>
        </row>
        <row r="7">
          <cell r="L7" t="str">
            <v>Penting</v>
          </cell>
          <cell r="N7">
            <v>0.29870129870129869</v>
          </cell>
        </row>
        <row r="8">
          <cell r="L8" t="str">
            <v xml:space="preserve">Cukup Penting </v>
          </cell>
          <cell r="N8">
            <v>9.7402597402597407E-2</v>
          </cell>
        </row>
        <row r="9">
          <cell r="L9" t="str">
            <v xml:space="preserve">Paling Penting </v>
          </cell>
          <cell r="N9">
            <v>1.6233766233766232E-2</v>
          </cell>
        </row>
      </sheetData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CC17-E25F-4BF6-948E-95EB27D4C156}">
  <dimension ref="A1:G1048532"/>
  <sheetViews>
    <sheetView topLeftCell="A6" zoomScale="94" zoomScaleNormal="115" workbookViewId="0">
      <selection activeCell="A27" sqref="A27:XFD44"/>
    </sheetView>
  </sheetViews>
  <sheetFormatPr defaultRowHeight="13.8" x14ac:dyDescent="0.25"/>
  <cols>
    <col min="1" max="1" width="64.88671875" style="7" customWidth="1"/>
    <col min="2" max="2" width="79.109375" style="6" customWidth="1"/>
    <col min="3" max="3" width="12.77734375" style="6" bestFit="1" customWidth="1"/>
    <col min="4" max="4" width="13.109375" style="6" bestFit="1" customWidth="1"/>
    <col min="5" max="5" width="43.109375" style="6" customWidth="1"/>
    <col min="6" max="6" width="21.77734375" style="6" customWidth="1"/>
    <col min="7" max="7" width="113.88671875" style="6" bestFit="1" customWidth="1"/>
    <col min="8" max="16384" width="8.88671875" style="6"/>
  </cols>
  <sheetData>
    <row r="1" spans="1:7" ht="15.6" x14ac:dyDescent="0.3">
      <c r="A1" s="96"/>
      <c r="B1" s="11"/>
      <c r="C1" s="24">
        <f>COUNTA(#REF!,C4:C26,#REF!)</f>
        <v>25</v>
      </c>
      <c r="D1" s="47">
        <f>E1/C1</f>
        <v>0.68</v>
      </c>
      <c r="E1" s="24">
        <f>COUNTIF(E2:E26,"Done")</f>
        <v>17</v>
      </c>
      <c r="F1" s="11"/>
      <c r="G1" s="11"/>
    </row>
    <row r="2" spans="1:7" ht="15.6" customHeight="1" x14ac:dyDescent="0.25">
      <c r="A2" s="75" t="s">
        <v>1</v>
      </c>
      <c r="B2" s="75"/>
      <c r="C2" s="75"/>
      <c r="D2" s="75"/>
      <c r="E2" s="75"/>
      <c r="F2" s="75"/>
    </row>
    <row r="3" spans="1:7" ht="15.6" x14ac:dyDescent="0.3">
      <c r="A3" s="2" t="s">
        <v>2</v>
      </c>
      <c r="B3" s="2" t="s">
        <v>3</v>
      </c>
      <c r="C3" s="2" t="s">
        <v>0</v>
      </c>
      <c r="D3" s="8" t="s">
        <v>4</v>
      </c>
      <c r="E3" s="8" t="s">
        <v>5</v>
      </c>
      <c r="F3" s="8" t="s">
        <v>6</v>
      </c>
    </row>
    <row r="4" spans="1:7" ht="15.6" x14ac:dyDescent="0.3">
      <c r="A4" s="69" t="s">
        <v>7</v>
      </c>
      <c r="B4" s="42" t="s">
        <v>44</v>
      </c>
      <c r="C4" s="15" t="s">
        <v>21</v>
      </c>
      <c r="D4" s="12" t="s">
        <v>8</v>
      </c>
      <c r="E4" s="12" t="s">
        <v>68</v>
      </c>
      <c r="F4" s="13" t="s">
        <v>9</v>
      </c>
      <c r="G4" s="45"/>
    </row>
    <row r="5" spans="1:7" ht="15.6" x14ac:dyDescent="0.3">
      <c r="A5" s="70"/>
      <c r="B5" s="42" t="s">
        <v>49</v>
      </c>
      <c r="C5" s="15" t="s">
        <v>22</v>
      </c>
      <c r="D5" s="12" t="s">
        <v>8</v>
      </c>
      <c r="E5" s="12" t="s">
        <v>68</v>
      </c>
      <c r="F5" s="13" t="s">
        <v>9</v>
      </c>
      <c r="G5" s="45"/>
    </row>
    <row r="6" spans="1:7" ht="15.6" x14ac:dyDescent="0.3">
      <c r="A6" s="70"/>
      <c r="B6" s="42" t="s">
        <v>50</v>
      </c>
      <c r="C6" s="15" t="s">
        <v>23</v>
      </c>
      <c r="D6" s="12" t="s">
        <v>8</v>
      </c>
      <c r="E6" s="12" t="s">
        <v>68</v>
      </c>
      <c r="F6" s="13" t="s">
        <v>9</v>
      </c>
      <c r="G6" s="45"/>
    </row>
    <row r="7" spans="1:7" ht="15.6" x14ac:dyDescent="0.3">
      <c r="A7" s="71"/>
      <c r="B7" s="42" t="s">
        <v>51</v>
      </c>
      <c r="C7" s="15" t="s">
        <v>24</v>
      </c>
      <c r="D7" s="12" t="s">
        <v>8</v>
      </c>
      <c r="E7" s="12" t="s">
        <v>68</v>
      </c>
      <c r="F7" s="13" t="s">
        <v>9</v>
      </c>
      <c r="G7" s="45"/>
    </row>
    <row r="8" spans="1:7" ht="15.6" x14ac:dyDescent="0.3">
      <c r="A8" s="69" t="s">
        <v>10</v>
      </c>
      <c r="B8" s="67" t="s">
        <v>11</v>
      </c>
      <c r="C8" s="44" t="s">
        <v>25</v>
      </c>
      <c r="D8" s="12" t="s">
        <v>12</v>
      </c>
      <c r="E8" s="12" t="s">
        <v>68</v>
      </c>
      <c r="F8" s="13" t="s">
        <v>14</v>
      </c>
    </row>
    <row r="9" spans="1:7" ht="15.6" x14ac:dyDescent="0.3">
      <c r="A9" s="70"/>
      <c r="B9" s="67" t="s">
        <v>60</v>
      </c>
      <c r="C9" s="44" t="s">
        <v>26</v>
      </c>
      <c r="D9" s="12" t="s">
        <v>12</v>
      </c>
      <c r="E9" s="12" t="s">
        <v>68</v>
      </c>
      <c r="F9" s="13" t="s">
        <v>14</v>
      </c>
    </row>
    <row r="10" spans="1:7" ht="15.6" x14ac:dyDescent="0.3">
      <c r="A10" s="70"/>
      <c r="B10" s="67" t="s">
        <v>50</v>
      </c>
      <c r="C10" s="44" t="s">
        <v>27</v>
      </c>
      <c r="D10" s="12" t="s">
        <v>12</v>
      </c>
      <c r="E10" s="12" t="s">
        <v>68</v>
      </c>
      <c r="F10" s="13" t="s">
        <v>14</v>
      </c>
    </row>
    <row r="11" spans="1:7" ht="15.6" x14ac:dyDescent="0.3">
      <c r="A11" s="70"/>
      <c r="B11" s="67" t="s">
        <v>61</v>
      </c>
      <c r="C11" s="44" t="s">
        <v>28</v>
      </c>
      <c r="D11" s="12" t="s">
        <v>12</v>
      </c>
      <c r="E11" s="12" t="s">
        <v>68</v>
      </c>
      <c r="F11" s="13" t="s">
        <v>14</v>
      </c>
    </row>
    <row r="12" spans="1:7" ht="15.6" x14ac:dyDescent="0.3">
      <c r="A12" s="70"/>
      <c r="B12" s="67" t="s">
        <v>62</v>
      </c>
      <c r="C12" s="44" t="s">
        <v>29</v>
      </c>
      <c r="D12" s="12" t="s">
        <v>12</v>
      </c>
      <c r="E12" s="12" t="s">
        <v>68</v>
      </c>
      <c r="F12" s="13" t="s">
        <v>14</v>
      </c>
    </row>
    <row r="13" spans="1:7" ht="15.6" x14ac:dyDescent="0.3">
      <c r="A13" s="71"/>
      <c r="B13" s="49" t="s">
        <v>63</v>
      </c>
      <c r="C13" s="4" t="s">
        <v>30</v>
      </c>
      <c r="D13" s="12" t="s">
        <v>12</v>
      </c>
      <c r="E13" s="13" t="s">
        <v>13</v>
      </c>
      <c r="F13" s="13" t="s">
        <v>14</v>
      </c>
    </row>
    <row r="14" spans="1:7" ht="15.6" x14ac:dyDescent="0.3">
      <c r="A14" s="69" t="s">
        <v>15</v>
      </c>
      <c r="B14" s="67" t="s">
        <v>45</v>
      </c>
      <c r="C14" s="44" t="s">
        <v>31</v>
      </c>
      <c r="D14" s="12" t="s">
        <v>16</v>
      </c>
      <c r="E14" s="13" t="s">
        <v>68</v>
      </c>
      <c r="F14" s="13" t="s">
        <v>9</v>
      </c>
    </row>
    <row r="15" spans="1:7" ht="15.6" x14ac:dyDescent="0.3">
      <c r="A15" s="70"/>
      <c r="B15" s="49" t="s">
        <v>52</v>
      </c>
      <c r="C15" s="4" t="s">
        <v>32</v>
      </c>
      <c r="D15" s="12" t="s">
        <v>16</v>
      </c>
      <c r="E15" s="13" t="s">
        <v>17</v>
      </c>
      <c r="F15" s="13" t="s">
        <v>9</v>
      </c>
    </row>
    <row r="16" spans="1:7" ht="15.6" x14ac:dyDescent="0.3">
      <c r="A16" s="71"/>
      <c r="B16" s="49" t="s">
        <v>53</v>
      </c>
      <c r="C16" s="4" t="s">
        <v>33</v>
      </c>
      <c r="D16" s="12" t="s">
        <v>16</v>
      </c>
      <c r="E16" s="13" t="s">
        <v>17</v>
      </c>
      <c r="F16" s="13" t="s">
        <v>9</v>
      </c>
    </row>
    <row r="17" spans="1:7" ht="15.6" x14ac:dyDescent="0.3">
      <c r="A17" s="69" t="s">
        <v>18</v>
      </c>
      <c r="B17" s="49" t="s">
        <v>46</v>
      </c>
      <c r="C17" s="4" t="s">
        <v>34</v>
      </c>
      <c r="D17" s="12" t="s">
        <v>12</v>
      </c>
      <c r="E17" s="13"/>
      <c r="F17" s="13" t="s">
        <v>14</v>
      </c>
    </row>
    <row r="18" spans="1:7" ht="15.6" x14ac:dyDescent="0.3">
      <c r="A18" s="70"/>
      <c r="B18" s="42" t="s">
        <v>54</v>
      </c>
      <c r="C18" s="15" t="s">
        <v>35</v>
      </c>
      <c r="D18" s="13" t="s">
        <v>9</v>
      </c>
      <c r="E18" s="13" t="s">
        <v>68</v>
      </c>
      <c r="F18" s="13" t="s">
        <v>9</v>
      </c>
      <c r="G18" s="46"/>
    </row>
    <row r="19" spans="1:7" ht="15.6" x14ac:dyDescent="0.3">
      <c r="A19" s="70"/>
      <c r="B19" s="42" t="s">
        <v>55</v>
      </c>
      <c r="C19" s="15" t="s">
        <v>36</v>
      </c>
      <c r="D19" s="13" t="s">
        <v>9</v>
      </c>
      <c r="E19" s="13" t="s">
        <v>68</v>
      </c>
      <c r="F19" s="13" t="s">
        <v>9</v>
      </c>
      <c r="G19" s="46"/>
    </row>
    <row r="20" spans="1:7" ht="15.6" x14ac:dyDescent="0.3">
      <c r="A20" s="71"/>
      <c r="B20" s="42" t="s">
        <v>56</v>
      </c>
      <c r="C20" s="15" t="s">
        <v>37</v>
      </c>
      <c r="D20" s="13" t="s">
        <v>9</v>
      </c>
      <c r="E20" s="13" t="s">
        <v>68</v>
      </c>
      <c r="F20" s="13" t="s">
        <v>9</v>
      </c>
      <c r="G20" s="46"/>
    </row>
    <row r="21" spans="1:7" ht="15.6" x14ac:dyDescent="0.3">
      <c r="A21" s="72" t="s">
        <v>19</v>
      </c>
      <c r="B21" s="49" t="s">
        <v>47</v>
      </c>
      <c r="C21" s="4" t="s">
        <v>38</v>
      </c>
      <c r="D21" s="12" t="s">
        <v>12</v>
      </c>
      <c r="E21" s="13" t="s">
        <v>13</v>
      </c>
      <c r="F21" s="13" t="s">
        <v>14</v>
      </c>
    </row>
    <row r="22" spans="1:7" ht="15.6" x14ac:dyDescent="0.3">
      <c r="A22" s="74"/>
      <c r="B22" s="67" t="s">
        <v>57</v>
      </c>
      <c r="C22" s="44" t="s">
        <v>39</v>
      </c>
      <c r="D22" s="12" t="s">
        <v>12</v>
      </c>
      <c r="E22" s="13" t="s">
        <v>13</v>
      </c>
      <c r="F22" s="13" t="s">
        <v>14</v>
      </c>
    </row>
    <row r="23" spans="1:7" ht="15.6" x14ac:dyDescent="0.3">
      <c r="A23" s="73"/>
      <c r="B23" s="67" t="s">
        <v>58</v>
      </c>
      <c r="C23" s="44" t="s">
        <v>40</v>
      </c>
      <c r="D23" s="12" t="s">
        <v>12</v>
      </c>
      <c r="E23" s="13" t="s">
        <v>68</v>
      </c>
      <c r="F23" s="13" t="s">
        <v>14</v>
      </c>
    </row>
    <row r="24" spans="1:7" ht="15.6" x14ac:dyDescent="0.3">
      <c r="A24" s="69" t="s">
        <v>20</v>
      </c>
      <c r="B24" s="42" t="s">
        <v>48</v>
      </c>
      <c r="C24" s="15" t="s">
        <v>41</v>
      </c>
      <c r="D24" s="12" t="s">
        <v>8</v>
      </c>
      <c r="E24" s="13" t="s">
        <v>68</v>
      </c>
      <c r="F24" s="13" t="s">
        <v>9</v>
      </c>
      <c r="G24" s="46"/>
    </row>
    <row r="25" spans="1:7" ht="15.6" x14ac:dyDescent="0.3">
      <c r="A25" s="70"/>
      <c r="B25" s="42" t="s">
        <v>64</v>
      </c>
      <c r="C25" s="15" t="s">
        <v>42</v>
      </c>
      <c r="D25" s="12" t="s">
        <v>8</v>
      </c>
      <c r="E25" s="13" t="s">
        <v>68</v>
      </c>
      <c r="F25" s="13" t="s">
        <v>9</v>
      </c>
      <c r="G25" s="46"/>
    </row>
    <row r="26" spans="1:7" ht="15.6" x14ac:dyDescent="0.3">
      <c r="A26" s="71"/>
      <c r="B26" s="42" t="s">
        <v>65</v>
      </c>
      <c r="C26" s="15" t="s">
        <v>43</v>
      </c>
      <c r="D26" s="12" t="s">
        <v>8</v>
      </c>
      <c r="E26" s="13" t="s">
        <v>68</v>
      </c>
      <c r="F26" s="13" t="s">
        <v>9</v>
      </c>
      <c r="G26" s="46"/>
    </row>
    <row r="27" spans="1:7" ht="15.6" x14ac:dyDescent="0.3">
      <c r="B27" s="11"/>
      <c r="C27" s="5"/>
    </row>
    <row r="28" spans="1:7" ht="15.6" x14ac:dyDescent="0.25">
      <c r="C28" s="5"/>
    </row>
    <row r="29" spans="1:7" ht="15.6" x14ac:dyDescent="0.25">
      <c r="C29" s="5"/>
    </row>
    <row r="30" spans="1:7" ht="15.6" x14ac:dyDescent="0.25">
      <c r="C30" s="5"/>
    </row>
    <row r="31" spans="1:7" ht="15.6" x14ac:dyDescent="0.25">
      <c r="C31" s="5"/>
    </row>
    <row r="1048532" spans="6:6" ht="15.6" x14ac:dyDescent="0.3">
      <c r="F1048532" s="13"/>
    </row>
  </sheetData>
  <mergeCells count="7">
    <mergeCell ref="A17:A20"/>
    <mergeCell ref="A21:A23"/>
    <mergeCell ref="A8:A13"/>
    <mergeCell ref="A4:A7"/>
    <mergeCell ref="A14:A16"/>
    <mergeCell ref="A2:F2"/>
    <mergeCell ref="A24:A26"/>
  </mergeCells>
  <phoneticPr fontId="8" type="noConversion"/>
  <hyperlinks>
    <hyperlink ref="C18" location="'2.4.2'!A1" display="2.4.2." xr:uid="{F0BA145C-3D5A-4D07-82DF-6D9CDC62E575}"/>
    <hyperlink ref="C19" location="'2.4.3'!A1" display="2.4.3." xr:uid="{DC9E3490-0D13-4990-9331-1C7DA2CDA267}"/>
    <hyperlink ref="C24" location="'2.6.1.'!A1" display="2.6.1." xr:uid="{E359BFB4-AF02-4F0E-A4B4-DE7B3EFD5506}"/>
    <hyperlink ref="C25" location="'2.6.2.'!A1" display="2.6.2." xr:uid="{3F01920E-59E5-4A8A-86D1-4A8DD7214F65}"/>
    <hyperlink ref="C26" location="'2.6.3.'!A1" display="2.6.3." xr:uid="{587B482B-3BA5-4245-AAA6-356178AFD46C}"/>
    <hyperlink ref="C20" location="'2.4.4.'!A1" display="2.4.4." xr:uid="{B5FA4769-B9FC-4ECD-B492-D2EC773314E5}"/>
    <hyperlink ref="C7" location="'2.1.'!A1" display="2.1.4." xr:uid="{724846A6-E38B-4550-AD49-B67236100807}"/>
    <hyperlink ref="C6" location="'2.1.'!A1" display="2.1.3." xr:uid="{8D6157ED-5A8E-4400-97AE-FA3F7DB7D5CA}"/>
    <hyperlink ref="C4" location="'2.1.'!A1" display="2.1.1." xr:uid="{1096BCA3-F274-4C5B-8B97-21129C145B6F}"/>
    <hyperlink ref="C5" location="'2.1.'!A1" display="2.1.2." xr:uid="{81A1B919-E853-4195-8A0F-BECEB4915238}"/>
    <hyperlink ref="C8" location="'2.2.1.'!A1" display="2.2.1." xr:uid="{D76B78A6-8E20-40F1-AD70-A13467F02F86}"/>
    <hyperlink ref="C9" location="'2.2.2.'!A1" display="2.2.2." xr:uid="{116126C9-29BC-4243-9D9C-53107A03AC27}"/>
    <hyperlink ref="C10" location="'2.2.2.'!A1" display="2.2.3." xr:uid="{C6025F4E-98B6-4912-AF08-8050243280CC}"/>
    <hyperlink ref="C11" location="'2.2.4.'!A1" display="2.2.4." xr:uid="{DBB4A1AF-42FD-4A09-8D3E-74C7EB59D998}"/>
    <hyperlink ref="C12" location="'2.2.5.'!A1" display="2.2.5." xr:uid="{4E8B095E-057A-4241-A252-C10227DA87F9}"/>
    <hyperlink ref="C14" location="'2.3.1'!A1" display="2.3.1." xr:uid="{2CE206EF-8106-42A4-99D8-6C3F77FDB507}"/>
    <hyperlink ref="C22" location="'2.5.2'!A1" display="2.5.2." xr:uid="{F7105E24-6579-48BF-A625-74509995399D}"/>
    <hyperlink ref="C23" location="'2.5.3'!A1" display="2.5.3." xr:uid="{48926AE0-C44C-40B6-8BC6-C647C48CBDF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73530-2464-44CE-BCFD-4428C150473B}">
  <dimension ref="A1:A8"/>
  <sheetViews>
    <sheetView workbookViewId="0"/>
  </sheetViews>
  <sheetFormatPr defaultRowHeight="14.4" x14ac:dyDescent="0.3"/>
  <cols>
    <col min="1" max="1" width="27.33203125" style="14" bestFit="1" customWidth="1"/>
    <col min="2" max="16384" width="8.88671875" style="14"/>
  </cols>
  <sheetData>
    <row r="1" spans="1:1" x14ac:dyDescent="0.3">
      <c r="A1" s="43" t="s">
        <v>545</v>
      </c>
    </row>
    <row r="2" spans="1:1" ht="15.6" x14ac:dyDescent="0.3">
      <c r="A2" s="22" t="s">
        <v>267</v>
      </c>
    </row>
    <row r="3" spans="1:1" x14ac:dyDescent="0.3">
      <c r="A3" s="21" t="s">
        <v>266</v>
      </c>
    </row>
    <row r="4" spans="1:1" x14ac:dyDescent="0.3">
      <c r="A4" s="21" t="s">
        <v>265</v>
      </c>
    </row>
    <row r="5" spans="1:1" x14ac:dyDescent="0.3">
      <c r="A5" s="21" t="s">
        <v>264</v>
      </c>
    </row>
    <row r="6" spans="1:1" x14ac:dyDescent="0.3">
      <c r="A6" s="21" t="s">
        <v>263</v>
      </c>
    </row>
    <row r="7" spans="1:1" x14ac:dyDescent="0.3">
      <c r="A7" s="21" t="s">
        <v>262</v>
      </c>
    </row>
    <row r="8" spans="1:1" x14ac:dyDescent="0.3">
      <c r="A8" s="21" t="s">
        <v>150</v>
      </c>
    </row>
  </sheetData>
  <hyperlinks>
    <hyperlink ref="A1" location="'Daftar Isi'!A1" display="Daftar Isi" xr:uid="{4C4D39AB-6CE8-4B66-9D94-9D45B633835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99F3E-77F0-42F1-9A8F-0D0772B37635}">
  <dimension ref="A1:B5"/>
  <sheetViews>
    <sheetView workbookViewId="0"/>
  </sheetViews>
  <sheetFormatPr defaultRowHeight="14.4" x14ac:dyDescent="0.3"/>
  <cols>
    <col min="1" max="2" width="21.21875" customWidth="1"/>
  </cols>
  <sheetData>
    <row r="1" spans="1:2" x14ac:dyDescent="0.3">
      <c r="A1" s="43" t="s">
        <v>545</v>
      </c>
    </row>
    <row r="2" spans="1:2" x14ac:dyDescent="0.3">
      <c r="A2" s="55" t="s">
        <v>61</v>
      </c>
      <c r="B2" s="55" t="s">
        <v>544</v>
      </c>
    </row>
    <row r="3" spans="1:2" x14ac:dyDescent="0.3">
      <c r="A3" s="57" t="s">
        <v>564</v>
      </c>
      <c r="B3" s="57" t="s">
        <v>561</v>
      </c>
    </row>
    <row r="4" spans="1:2" x14ac:dyDescent="0.3">
      <c r="A4" s="57" t="s">
        <v>565</v>
      </c>
      <c r="B4" s="57" t="s">
        <v>562</v>
      </c>
    </row>
    <row r="5" spans="1:2" x14ac:dyDescent="0.3">
      <c r="A5" s="57" t="s">
        <v>566</v>
      </c>
      <c r="B5" s="57" t="s">
        <v>563</v>
      </c>
    </row>
  </sheetData>
  <hyperlinks>
    <hyperlink ref="A1" location="'Daftar Isi'!A1" display="Daftar Isi" xr:uid="{0728758B-819C-4A89-915D-18B1D619B73C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BEBC-1754-4408-8FA0-47EE5111140C}">
  <dimension ref="A1:A2"/>
  <sheetViews>
    <sheetView workbookViewId="0"/>
  </sheetViews>
  <sheetFormatPr defaultRowHeight="14.4" x14ac:dyDescent="0.3"/>
  <sheetData>
    <row r="1" spans="1:1" x14ac:dyDescent="0.3">
      <c r="A1" s="43" t="s">
        <v>545</v>
      </c>
    </row>
    <row r="2" spans="1:1" x14ac:dyDescent="0.3">
      <c r="A2" s="68" t="s">
        <v>615</v>
      </c>
    </row>
  </sheetData>
  <hyperlinks>
    <hyperlink ref="A1" location="'Daftar Isi'!A1" display="Daftar Isi" xr:uid="{5E19479F-129E-435C-863C-01B42D2EE338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F3F3B-C516-40F3-A88B-C601CC627FA3}">
  <dimension ref="A1:J315"/>
  <sheetViews>
    <sheetView workbookViewId="0"/>
  </sheetViews>
  <sheetFormatPr defaultRowHeight="14.4" x14ac:dyDescent="0.3"/>
  <cols>
    <col min="1" max="1" width="28.77734375" style="14" customWidth="1"/>
    <col min="2" max="2" width="52.21875" style="14" bestFit="1" customWidth="1"/>
    <col min="3" max="10" width="28.77734375" style="14" customWidth="1"/>
    <col min="11" max="16384" width="8.88671875" style="14"/>
  </cols>
  <sheetData>
    <row r="1" spans="1:10" x14ac:dyDescent="0.3">
      <c r="A1" s="43" t="s">
        <v>545</v>
      </c>
    </row>
    <row r="2" spans="1:10" x14ac:dyDescent="0.3">
      <c r="A2" s="90" t="s">
        <v>48</v>
      </c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3">
      <c r="A3" s="91" t="s">
        <v>268</v>
      </c>
      <c r="B3" s="89" t="s">
        <v>269</v>
      </c>
      <c r="C3" s="89" t="s">
        <v>270</v>
      </c>
      <c r="D3" s="89" t="s">
        <v>271</v>
      </c>
      <c r="E3" s="89" t="s">
        <v>272</v>
      </c>
      <c r="F3" s="89" t="s">
        <v>273</v>
      </c>
      <c r="G3" s="89" t="s">
        <v>274</v>
      </c>
      <c r="H3" s="89" t="s">
        <v>275</v>
      </c>
      <c r="I3" s="89" t="s">
        <v>276</v>
      </c>
      <c r="J3" s="89" t="s">
        <v>277</v>
      </c>
    </row>
    <row r="4" spans="1:10" x14ac:dyDescent="0.3">
      <c r="A4" s="91"/>
      <c r="B4" s="92"/>
      <c r="C4" s="89"/>
      <c r="D4" s="89"/>
      <c r="E4" s="89"/>
      <c r="F4" s="89"/>
      <c r="G4" s="89"/>
      <c r="H4" s="89"/>
      <c r="I4" s="89"/>
      <c r="J4" s="89"/>
    </row>
    <row r="5" spans="1:10" x14ac:dyDescent="0.3">
      <c r="A5" s="91"/>
      <c r="B5" s="92"/>
      <c r="C5" s="89"/>
      <c r="D5" s="89"/>
      <c r="E5" s="89"/>
      <c r="F5" s="89"/>
      <c r="G5" s="89"/>
      <c r="H5" s="89"/>
      <c r="I5" s="89"/>
      <c r="J5" s="89"/>
    </row>
    <row r="6" spans="1:10" x14ac:dyDescent="0.3">
      <c r="A6" s="91"/>
      <c r="B6" s="92"/>
      <c r="C6" s="89"/>
      <c r="D6" s="89"/>
      <c r="E6" s="89"/>
      <c r="F6" s="89"/>
      <c r="G6" s="89"/>
      <c r="H6" s="89"/>
      <c r="I6" s="89"/>
      <c r="J6" s="89"/>
    </row>
    <row r="7" spans="1:10" x14ac:dyDescent="0.3">
      <c r="A7" s="91"/>
      <c r="B7" s="92"/>
      <c r="C7" s="89"/>
      <c r="D7" s="89"/>
      <c r="E7" s="89"/>
      <c r="F7" s="89"/>
      <c r="G7" s="89"/>
      <c r="H7" s="89"/>
      <c r="I7" s="89"/>
      <c r="J7" s="89"/>
    </row>
    <row r="8" spans="1:10" x14ac:dyDescent="0.3">
      <c r="A8" s="23" t="s">
        <v>278</v>
      </c>
      <c r="B8" s="23" t="s">
        <v>278</v>
      </c>
      <c r="C8" s="23" t="s">
        <v>278</v>
      </c>
      <c r="D8" s="23" t="s">
        <v>278</v>
      </c>
      <c r="E8" s="23">
        <v>1</v>
      </c>
      <c r="F8" s="23">
        <v>1</v>
      </c>
      <c r="G8" s="23">
        <v>1</v>
      </c>
      <c r="H8" s="23">
        <v>1</v>
      </c>
      <c r="I8" s="23">
        <v>1</v>
      </c>
      <c r="J8" s="23">
        <v>1</v>
      </c>
    </row>
    <row r="9" spans="1:10" x14ac:dyDescent="0.3">
      <c r="A9" s="23">
        <v>2</v>
      </c>
      <c r="B9" s="23">
        <v>2</v>
      </c>
      <c r="C9" s="23">
        <v>2</v>
      </c>
      <c r="D9" s="23" t="s">
        <v>279</v>
      </c>
      <c r="E9" s="23">
        <v>2</v>
      </c>
      <c r="F9" s="23">
        <v>2</v>
      </c>
      <c r="G9" s="23">
        <v>2</v>
      </c>
      <c r="H9" s="23">
        <v>2</v>
      </c>
      <c r="I9" s="23">
        <v>2</v>
      </c>
      <c r="J9" s="23">
        <v>6</v>
      </c>
    </row>
    <row r="10" spans="1:10" x14ac:dyDescent="0.3">
      <c r="A10" s="23">
        <v>3</v>
      </c>
      <c r="B10" s="23">
        <v>3</v>
      </c>
      <c r="C10" s="23">
        <v>3</v>
      </c>
      <c r="D10" s="23">
        <v>3</v>
      </c>
      <c r="E10" s="23">
        <v>3</v>
      </c>
      <c r="F10" s="23">
        <v>3</v>
      </c>
      <c r="G10" s="23">
        <v>3</v>
      </c>
      <c r="H10" s="23">
        <v>3</v>
      </c>
      <c r="I10" s="23">
        <v>3</v>
      </c>
      <c r="J10" s="23">
        <v>3</v>
      </c>
    </row>
    <row r="11" spans="1:10" x14ac:dyDescent="0.3">
      <c r="A11" s="23" t="s">
        <v>278</v>
      </c>
      <c r="B11" s="23" t="s">
        <v>278</v>
      </c>
      <c r="C11" s="23">
        <v>4</v>
      </c>
      <c r="D11" s="23">
        <v>4</v>
      </c>
      <c r="E11" s="23">
        <v>1</v>
      </c>
      <c r="F11" s="23">
        <v>1</v>
      </c>
      <c r="G11" s="23">
        <v>1</v>
      </c>
      <c r="H11" s="23">
        <v>1</v>
      </c>
      <c r="I11" s="23">
        <v>1</v>
      </c>
      <c r="J11" s="23">
        <v>1</v>
      </c>
    </row>
    <row r="12" spans="1:10" x14ac:dyDescent="0.3">
      <c r="A12" s="23">
        <v>4</v>
      </c>
      <c r="B12" s="23">
        <v>4</v>
      </c>
      <c r="C12" s="23">
        <v>3</v>
      </c>
      <c r="D12" s="23">
        <v>4</v>
      </c>
      <c r="E12" s="23">
        <v>5</v>
      </c>
      <c r="F12" s="23">
        <v>6</v>
      </c>
      <c r="G12" s="23">
        <v>6</v>
      </c>
      <c r="H12" s="23">
        <v>5</v>
      </c>
      <c r="I12" s="23">
        <v>5</v>
      </c>
      <c r="J12" s="23">
        <v>5</v>
      </c>
    </row>
    <row r="13" spans="1:10" x14ac:dyDescent="0.3">
      <c r="A13" s="23">
        <v>4</v>
      </c>
      <c r="B13" s="23">
        <v>4</v>
      </c>
      <c r="C13" s="23">
        <v>4</v>
      </c>
      <c r="D13" s="23">
        <v>4</v>
      </c>
      <c r="E13" s="23">
        <v>3</v>
      </c>
      <c r="F13" s="23">
        <v>3</v>
      </c>
      <c r="G13" s="23">
        <v>2</v>
      </c>
      <c r="H13" s="23">
        <v>4</v>
      </c>
      <c r="I13" s="23">
        <v>4</v>
      </c>
      <c r="J13" s="23">
        <v>5</v>
      </c>
    </row>
    <row r="14" spans="1:10" x14ac:dyDescent="0.3">
      <c r="A14" s="23">
        <v>3</v>
      </c>
      <c r="B14" s="23">
        <v>3</v>
      </c>
      <c r="C14" s="23">
        <v>3</v>
      </c>
      <c r="D14" s="23">
        <v>3</v>
      </c>
      <c r="E14" s="23">
        <v>3</v>
      </c>
      <c r="F14" s="23">
        <v>3</v>
      </c>
      <c r="G14" s="23">
        <v>3</v>
      </c>
      <c r="H14" s="23">
        <v>3</v>
      </c>
      <c r="I14" s="23">
        <v>3</v>
      </c>
      <c r="J14" s="23">
        <v>3</v>
      </c>
    </row>
    <row r="15" spans="1:10" x14ac:dyDescent="0.3">
      <c r="A15" s="23" t="s">
        <v>278</v>
      </c>
      <c r="B15" s="23" t="s">
        <v>278</v>
      </c>
      <c r="C15" s="23">
        <v>4</v>
      </c>
      <c r="D15" s="23" t="s">
        <v>278</v>
      </c>
      <c r="E15" s="23">
        <v>1</v>
      </c>
      <c r="F15" s="23">
        <v>1</v>
      </c>
      <c r="G15" s="23">
        <v>1</v>
      </c>
      <c r="H15" s="23">
        <v>1</v>
      </c>
      <c r="I15" s="23">
        <v>1</v>
      </c>
      <c r="J15" s="23">
        <v>1</v>
      </c>
    </row>
    <row r="16" spans="1:10" x14ac:dyDescent="0.3">
      <c r="A16" s="23">
        <v>4</v>
      </c>
      <c r="B16" s="23">
        <v>3</v>
      </c>
      <c r="C16" s="23" t="s">
        <v>278</v>
      </c>
      <c r="D16" s="23">
        <v>4</v>
      </c>
      <c r="E16" s="23">
        <v>1</v>
      </c>
      <c r="F16" s="23">
        <v>1</v>
      </c>
      <c r="G16" s="23">
        <v>3</v>
      </c>
      <c r="H16" s="23">
        <v>1</v>
      </c>
      <c r="I16" s="23">
        <v>1</v>
      </c>
      <c r="J16" s="23">
        <v>1</v>
      </c>
    </row>
    <row r="17" spans="1:10" x14ac:dyDescent="0.3">
      <c r="A17" s="23">
        <v>2</v>
      </c>
      <c r="B17" s="23">
        <v>3</v>
      </c>
      <c r="C17" s="23">
        <v>2</v>
      </c>
      <c r="D17" s="23">
        <v>2</v>
      </c>
      <c r="E17" s="23">
        <v>3</v>
      </c>
      <c r="F17" s="23">
        <v>2</v>
      </c>
      <c r="G17" s="23">
        <v>2</v>
      </c>
      <c r="H17" s="23">
        <v>2</v>
      </c>
      <c r="I17" s="23">
        <v>2</v>
      </c>
      <c r="J17" s="23">
        <v>1</v>
      </c>
    </row>
    <row r="18" spans="1:10" x14ac:dyDescent="0.3">
      <c r="A18" s="23">
        <v>3</v>
      </c>
      <c r="B18" s="23">
        <v>2</v>
      </c>
      <c r="C18" s="23">
        <v>2</v>
      </c>
      <c r="D18" s="23">
        <v>2</v>
      </c>
      <c r="E18" s="23">
        <v>2</v>
      </c>
      <c r="F18" s="23">
        <v>1</v>
      </c>
      <c r="G18" s="23">
        <v>1</v>
      </c>
      <c r="H18" s="23">
        <v>1</v>
      </c>
      <c r="I18" s="23">
        <v>1</v>
      </c>
      <c r="J18" s="23">
        <v>2</v>
      </c>
    </row>
    <row r="19" spans="1:10" x14ac:dyDescent="0.3">
      <c r="A19" s="23">
        <v>4</v>
      </c>
      <c r="B19" s="23" t="s">
        <v>278</v>
      </c>
      <c r="C19" s="23">
        <v>3</v>
      </c>
      <c r="D19" s="23">
        <v>4</v>
      </c>
      <c r="E19" s="23">
        <v>2</v>
      </c>
      <c r="F19" s="23">
        <v>2</v>
      </c>
      <c r="G19" s="23">
        <v>1</v>
      </c>
      <c r="H19" s="23">
        <v>2</v>
      </c>
      <c r="I19" s="23">
        <v>2</v>
      </c>
      <c r="J19" s="23">
        <v>1</v>
      </c>
    </row>
    <row r="20" spans="1:10" x14ac:dyDescent="0.3">
      <c r="A20" s="23">
        <v>4</v>
      </c>
      <c r="B20" s="23">
        <v>4</v>
      </c>
      <c r="C20" s="23">
        <v>4</v>
      </c>
      <c r="D20" s="23">
        <v>4</v>
      </c>
      <c r="E20" s="23">
        <v>5</v>
      </c>
      <c r="F20" s="23">
        <v>3</v>
      </c>
      <c r="G20" s="23">
        <v>4</v>
      </c>
      <c r="H20" s="23">
        <v>3</v>
      </c>
      <c r="I20" s="23">
        <v>3</v>
      </c>
      <c r="J20" s="23">
        <v>3</v>
      </c>
    </row>
    <row r="21" spans="1:10" x14ac:dyDescent="0.3">
      <c r="A21" s="23">
        <v>4</v>
      </c>
      <c r="B21" s="23">
        <v>4</v>
      </c>
      <c r="C21" s="23">
        <v>4</v>
      </c>
      <c r="D21" s="23">
        <v>4</v>
      </c>
      <c r="E21" s="23">
        <v>5</v>
      </c>
      <c r="F21" s="23">
        <v>5</v>
      </c>
      <c r="G21" s="23">
        <v>5</v>
      </c>
      <c r="H21" s="23">
        <v>5</v>
      </c>
      <c r="I21" s="23">
        <v>5</v>
      </c>
      <c r="J21" s="23">
        <v>5</v>
      </c>
    </row>
    <row r="22" spans="1:10" x14ac:dyDescent="0.3">
      <c r="A22" s="23" t="s">
        <v>278</v>
      </c>
      <c r="B22" s="23">
        <v>4</v>
      </c>
      <c r="C22" s="23" t="s">
        <v>278</v>
      </c>
      <c r="D22" s="23" t="s">
        <v>278</v>
      </c>
      <c r="E22" s="23">
        <v>3</v>
      </c>
      <c r="F22" s="23">
        <v>4</v>
      </c>
      <c r="G22" s="23">
        <v>1</v>
      </c>
      <c r="H22" s="23">
        <v>6</v>
      </c>
      <c r="I22" s="23">
        <v>5</v>
      </c>
      <c r="J22" s="23">
        <v>2</v>
      </c>
    </row>
    <row r="23" spans="1:10" x14ac:dyDescent="0.3">
      <c r="A23" s="23">
        <v>4</v>
      </c>
      <c r="B23" s="23">
        <v>4</v>
      </c>
      <c r="C23" s="23">
        <v>4</v>
      </c>
      <c r="D23" s="23">
        <v>4</v>
      </c>
      <c r="E23" s="23">
        <v>6</v>
      </c>
      <c r="F23" s="23">
        <v>6</v>
      </c>
      <c r="G23" s="23">
        <v>6</v>
      </c>
      <c r="H23" s="23">
        <v>6</v>
      </c>
      <c r="I23" s="23">
        <v>6</v>
      </c>
      <c r="J23" s="23">
        <v>6</v>
      </c>
    </row>
    <row r="24" spans="1:10" x14ac:dyDescent="0.3">
      <c r="A24" s="23">
        <v>3</v>
      </c>
      <c r="B24" s="23">
        <v>3</v>
      </c>
      <c r="C24" s="23">
        <v>2</v>
      </c>
      <c r="D24" s="23">
        <v>2</v>
      </c>
      <c r="E24" s="23">
        <v>3</v>
      </c>
      <c r="F24" s="23">
        <v>3</v>
      </c>
      <c r="G24" s="23">
        <v>3</v>
      </c>
      <c r="H24" s="23">
        <v>1</v>
      </c>
      <c r="I24" s="23">
        <v>1</v>
      </c>
      <c r="J24" s="23">
        <v>1</v>
      </c>
    </row>
    <row r="25" spans="1:10" x14ac:dyDescent="0.3">
      <c r="A25" s="23">
        <v>3</v>
      </c>
      <c r="B25" s="23" t="s">
        <v>278</v>
      </c>
      <c r="C25" s="23">
        <v>4</v>
      </c>
      <c r="D25" s="23">
        <v>4</v>
      </c>
      <c r="E25" s="23">
        <v>5</v>
      </c>
      <c r="F25" s="23">
        <v>2</v>
      </c>
      <c r="G25" s="23">
        <v>4</v>
      </c>
      <c r="H25" s="23">
        <v>5</v>
      </c>
      <c r="I25" s="23">
        <v>3</v>
      </c>
      <c r="J25" s="23">
        <v>6</v>
      </c>
    </row>
    <row r="26" spans="1:10" x14ac:dyDescent="0.3">
      <c r="A26" s="23">
        <v>4</v>
      </c>
      <c r="B26" s="23">
        <v>4</v>
      </c>
      <c r="C26" s="23">
        <v>4</v>
      </c>
      <c r="D26" s="23">
        <v>4</v>
      </c>
      <c r="E26" s="23">
        <v>4</v>
      </c>
      <c r="F26" s="23">
        <v>4</v>
      </c>
      <c r="G26" s="23">
        <v>4</v>
      </c>
      <c r="H26" s="23">
        <v>4</v>
      </c>
      <c r="I26" s="23">
        <v>4</v>
      </c>
      <c r="J26" s="23">
        <v>4</v>
      </c>
    </row>
    <row r="27" spans="1:10" x14ac:dyDescent="0.3">
      <c r="A27" s="23" t="s">
        <v>278</v>
      </c>
      <c r="B27" s="23" t="s">
        <v>278</v>
      </c>
      <c r="C27" s="23">
        <v>4</v>
      </c>
      <c r="D27" s="23">
        <v>4</v>
      </c>
      <c r="E27" s="23">
        <v>1</v>
      </c>
      <c r="F27" s="23">
        <v>3</v>
      </c>
      <c r="G27" s="23">
        <v>3</v>
      </c>
      <c r="H27" s="23">
        <v>4</v>
      </c>
      <c r="I27" s="23">
        <v>4</v>
      </c>
      <c r="J27" s="23">
        <v>4</v>
      </c>
    </row>
    <row r="28" spans="1:10" x14ac:dyDescent="0.3">
      <c r="A28" s="23">
        <v>4</v>
      </c>
      <c r="B28" s="23">
        <v>3</v>
      </c>
      <c r="C28" s="23">
        <v>3</v>
      </c>
      <c r="D28" s="23">
        <v>4</v>
      </c>
      <c r="E28" s="23">
        <v>6</v>
      </c>
      <c r="F28" s="23">
        <v>4</v>
      </c>
      <c r="G28" s="23">
        <v>4</v>
      </c>
      <c r="H28" s="23">
        <v>4</v>
      </c>
      <c r="I28" s="23">
        <v>4</v>
      </c>
      <c r="J28" s="23">
        <v>6</v>
      </c>
    </row>
    <row r="29" spans="1:10" x14ac:dyDescent="0.3">
      <c r="A29" s="23" t="s">
        <v>278</v>
      </c>
      <c r="B29" s="23">
        <v>3</v>
      </c>
      <c r="C29" s="23">
        <v>4</v>
      </c>
      <c r="D29" s="23">
        <v>4</v>
      </c>
      <c r="E29" s="23">
        <v>6</v>
      </c>
      <c r="F29" s="23">
        <v>4</v>
      </c>
      <c r="G29" s="23">
        <v>4</v>
      </c>
      <c r="H29" s="23">
        <v>5</v>
      </c>
      <c r="I29" s="23">
        <v>5</v>
      </c>
      <c r="J29" s="23">
        <v>4</v>
      </c>
    </row>
    <row r="30" spans="1:10" x14ac:dyDescent="0.3">
      <c r="A30" s="23">
        <v>2</v>
      </c>
      <c r="B30" s="23">
        <v>2</v>
      </c>
      <c r="C30" s="23" t="s">
        <v>279</v>
      </c>
      <c r="D30" s="23" t="s">
        <v>279</v>
      </c>
      <c r="E30" s="23">
        <v>3</v>
      </c>
      <c r="F30" s="23">
        <v>2</v>
      </c>
      <c r="G30" s="23">
        <v>3</v>
      </c>
      <c r="H30" s="23">
        <v>2</v>
      </c>
      <c r="I30" s="23">
        <v>3</v>
      </c>
      <c r="J30" s="23">
        <v>4</v>
      </c>
    </row>
    <row r="31" spans="1:10" x14ac:dyDescent="0.3">
      <c r="A31" s="23">
        <v>2</v>
      </c>
      <c r="B31" s="23">
        <v>2</v>
      </c>
      <c r="C31" s="23">
        <v>2</v>
      </c>
      <c r="D31" s="23">
        <v>2</v>
      </c>
      <c r="E31" s="23">
        <v>1</v>
      </c>
      <c r="F31" s="23">
        <v>4</v>
      </c>
      <c r="G31" s="23">
        <v>2</v>
      </c>
      <c r="H31" s="23">
        <v>1</v>
      </c>
      <c r="I31" s="23">
        <v>1</v>
      </c>
      <c r="J31" s="23">
        <v>1</v>
      </c>
    </row>
    <row r="32" spans="1:10" x14ac:dyDescent="0.3">
      <c r="A32" s="23">
        <v>3</v>
      </c>
      <c r="B32" s="23">
        <v>3</v>
      </c>
      <c r="C32" s="23">
        <v>3</v>
      </c>
      <c r="D32" s="23" t="s">
        <v>279</v>
      </c>
      <c r="E32" s="23">
        <v>2</v>
      </c>
      <c r="F32" s="23">
        <v>1</v>
      </c>
      <c r="G32" s="23">
        <v>2</v>
      </c>
      <c r="H32" s="23">
        <v>1</v>
      </c>
      <c r="I32" s="23">
        <v>1</v>
      </c>
      <c r="J32" s="23">
        <v>1</v>
      </c>
    </row>
    <row r="33" spans="1:10" x14ac:dyDescent="0.3">
      <c r="A33" s="23">
        <v>3</v>
      </c>
      <c r="B33" s="23">
        <v>3</v>
      </c>
      <c r="C33" s="23">
        <v>3</v>
      </c>
      <c r="D33" s="23">
        <v>3</v>
      </c>
      <c r="E33" s="23">
        <v>3</v>
      </c>
      <c r="F33" s="23">
        <v>3</v>
      </c>
      <c r="G33" s="23">
        <v>3</v>
      </c>
      <c r="H33" s="23">
        <v>3</v>
      </c>
      <c r="I33" s="23">
        <v>3</v>
      </c>
      <c r="J33" s="23">
        <v>3</v>
      </c>
    </row>
    <row r="34" spans="1:10" x14ac:dyDescent="0.3">
      <c r="A34" s="23">
        <v>4</v>
      </c>
      <c r="B34" s="23">
        <v>4</v>
      </c>
      <c r="C34" s="23">
        <v>3</v>
      </c>
      <c r="D34" s="23">
        <v>3</v>
      </c>
      <c r="E34" s="23">
        <v>5</v>
      </c>
      <c r="F34" s="23">
        <v>4</v>
      </c>
      <c r="G34" s="23">
        <v>4</v>
      </c>
      <c r="H34" s="23">
        <v>4</v>
      </c>
      <c r="I34" s="23">
        <v>4</v>
      </c>
      <c r="J34" s="23">
        <v>2</v>
      </c>
    </row>
    <row r="35" spans="1:10" x14ac:dyDescent="0.3">
      <c r="A35" s="23">
        <v>3</v>
      </c>
      <c r="B35" s="23">
        <v>3</v>
      </c>
      <c r="C35" s="23">
        <v>2</v>
      </c>
      <c r="D35" s="23">
        <v>2</v>
      </c>
      <c r="E35" s="23">
        <v>4</v>
      </c>
      <c r="F35" s="23">
        <v>4</v>
      </c>
      <c r="G35" s="23">
        <v>4</v>
      </c>
      <c r="H35" s="23">
        <v>3</v>
      </c>
      <c r="I35" s="23">
        <v>3</v>
      </c>
      <c r="J35" s="23">
        <v>4</v>
      </c>
    </row>
    <row r="36" spans="1:10" x14ac:dyDescent="0.3">
      <c r="A36" s="23">
        <v>3</v>
      </c>
      <c r="B36" s="23">
        <v>4</v>
      </c>
      <c r="C36" s="23">
        <v>4</v>
      </c>
      <c r="D36" s="23">
        <v>3</v>
      </c>
      <c r="E36" s="23">
        <v>3</v>
      </c>
      <c r="F36" s="23">
        <v>3</v>
      </c>
      <c r="G36" s="23">
        <v>3</v>
      </c>
      <c r="H36" s="23">
        <v>3</v>
      </c>
      <c r="I36" s="23">
        <v>3</v>
      </c>
      <c r="J36" s="23">
        <v>3</v>
      </c>
    </row>
    <row r="37" spans="1:10" x14ac:dyDescent="0.3">
      <c r="A37" s="23">
        <v>3</v>
      </c>
      <c r="B37" s="23">
        <v>3</v>
      </c>
      <c r="C37" s="23">
        <v>2</v>
      </c>
      <c r="D37" s="23">
        <v>3</v>
      </c>
      <c r="E37" s="23">
        <v>3</v>
      </c>
      <c r="F37" s="23">
        <v>2</v>
      </c>
      <c r="G37" s="23">
        <v>4</v>
      </c>
      <c r="H37" s="23">
        <v>3</v>
      </c>
      <c r="I37" s="23">
        <v>4</v>
      </c>
      <c r="J37" s="23">
        <v>4</v>
      </c>
    </row>
    <row r="38" spans="1:10" x14ac:dyDescent="0.3">
      <c r="A38" s="23">
        <v>3</v>
      </c>
      <c r="B38" s="23">
        <v>3</v>
      </c>
      <c r="C38" s="23">
        <v>3</v>
      </c>
      <c r="D38" s="23">
        <v>2</v>
      </c>
      <c r="E38" s="23">
        <v>2</v>
      </c>
      <c r="F38" s="23">
        <v>2</v>
      </c>
      <c r="G38" s="23">
        <v>2</v>
      </c>
      <c r="H38" s="23">
        <v>2</v>
      </c>
      <c r="I38" s="23">
        <v>2</v>
      </c>
      <c r="J38" s="23">
        <v>2</v>
      </c>
    </row>
    <row r="39" spans="1:10" x14ac:dyDescent="0.3">
      <c r="A39" s="23" t="s">
        <v>278</v>
      </c>
      <c r="B39" s="23" t="s">
        <v>278</v>
      </c>
      <c r="C39" s="23" t="s">
        <v>278</v>
      </c>
      <c r="D39" s="23" t="s">
        <v>278</v>
      </c>
      <c r="E39" s="23">
        <v>1</v>
      </c>
      <c r="F39" s="23">
        <v>1</v>
      </c>
      <c r="G39" s="23">
        <v>1</v>
      </c>
      <c r="H39" s="23">
        <v>1</v>
      </c>
      <c r="I39" s="23">
        <v>1</v>
      </c>
      <c r="J39" s="23">
        <v>1</v>
      </c>
    </row>
    <row r="40" spans="1:10" x14ac:dyDescent="0.3">
      <c r="A40" s="23">
        <v>4</v>
      </c>
      <c r="B40" s="23">
        <v>3</v>
      </c>
      <c r="C40" s="23">
        <v>3</v>
      </c>
      <c r="D40" s="23">
        <v>3</v>
      </c>
      <c r="E40" s="23">
        <v>4</v>
      </c>
      <c r="F40" s="23">
        <v>3</v>
      </c>
      <c r="G40" s="23">
        <v>3</v>
      </c>
      <c r="H40" s="23">
        <v>3</v>
      </c>
      <c r="I40" s="23">
        <v>3</v>
      </c>
      <c r="J40" s="23">
        <v>3</v>
      </c>
    </row>
    <row r="41" spans="1:10" x14ac:dyDescent="0.3">
      <c r="A41" s="23">
        <v>3</v>
      </c>
      <c r="B41" s="23">
        <v>3</v>
      </c>
      <c r="C41" s="23">
        <v>3</v>
      </c>
      <c r="D41" s="23">
        <v>3</v>
      </c>
      <c r="E41" s="23">
        <v>3</v>
      </c>
      <c r="F41" s="23">
        <v>3</v>
      </c>
      <c r="G41" s="23">
        <v>3</v>
      </c>
      <c r="H41" s="23">
        <v>4</v>
      </c>
      <c r="I41" s="23">
        <v>4</v>
      </c>
      <c r="J41" s="23">
        <v>3</v>
      </c>
    </row>
    <row r="42" spans="1:10" x14ac:dyDescent="0.3">
      <c r="A42" s="23" t="s">
        <v>278</v>
      </c>
      <c r="B42" s="23" t="s">
        <v>278</v>
      </c>
      <c r="C42" s="23" t="s">
        <v>278</v>
      </c>
      <c r="D42" s="23" t="s">
        <v>278</v>
      </c>
      <c r="E42" s="23">
        <v>5</v>
      </c>
      <c r="F42" s="23">
        <v>5</v>
      </c>
      <c r="G42" s="23">
        <v>5</v>
      </c>
      <c r="H42" s="23">
        <v>5</v>
      </c>
      <c r="I42" s="23">
        <v>5</v>
      </c>
      <c r="J42" s="23">
        <v>5</v>
      </c>
    </row>
    <row r="43" spans="1:10" x14ac:dyDescent="0.3">
      <c r="A43" s="23" t="s">
        <v>278</v>
      </c>
      <c r="B43" s="23" t="s">
        <v>278</v>
      </c>
      <c r="C43" s="23" t="s">
        <v>278</v>
      </c>
      <c r="D43" s="23">
        <v>4</v>
      </c>
      <c r="E43" s="23">
        <v>6</v>
      </c>
      <c r="F43" s="23">
        <v>5</v>
      </c>
      <c r="G43" s="23">
        <v>4</v>
      </c>
      <c r="H43" s="23">
        <v>4</v>
      </c>
      <c r="I43" s="23">
        <v>4</v>
      </c>
      <c r="J43" s="23">
        <v>6</v>
      </c>
    </row>
    <row r="44" spans="1:10" x14ac:dyDescent="0.3">
      <c r="A44" s="23">
        <v>3</v>
      </c>
      <c r="B44" s="23">
        <v>3</v>
      </c>
      <c r="C44" s="23">
        <v>2</v>
      </c>
      <c r="D44" s="23">
        <v>3</v>
      </c>
      <c r="E44" s="23">
        <v>4</v>
      </c>
      <c r="F44" s="23">
        <v>4</v>
      </c>
      <c r="G44" s="23">
        <v>4</v>
      </c>
      <c r="H44" s="23">
        <v>4</v>
      </c>
      <c r="I44" s="23">
        <v>4</v>
      </c>
      <c r="J44" s="23">
        <v>4</v>
      </c>
    </row>
    <row r="45" spans="1:10" x14ac:dyDescent="0.3">
      <c r="A45" s="23">
        <v>3</v>
      </c>
      <c r="B45" s="23">
        <v>3</v>
      </c>
      <c r="C45" s="23">
        <v>3</v>
      </c>
      <c r="D45" s="23">
        <v>3</v>
      </c>
      <c r="E45" s="23">
        <v>3</v>
      </c>
      <c r="F45" s="23">
        <v>3</v>
      </c>
      <c r="G45" s="23">
        <v>3</v>
      </c>
      <c r="H45" s="23">
        <v>3</v>
      </c>
      <c r="I45" s="23">
        <v>3</v>
      </c>
      <c r="J45" s="23">
        <v>3</v>
      </c>
    </row>
    <row r="46" spans="1:10" x14ac:dyDescent="0.3">
      <c r="A46" s="23">
        <v>3</v>
      </c>
      <c r="B46" s="23">
        <v>3</v>
      </c>
      <c r="C46" s="23">
        <v>3</v>
      </c>
      <c r="D46" s="23">
        <v>3</v>
      </c>
      <c r="E46" s="23">
        <v>3</v>
      </c>
      <c r="F46" s="23">
        <v>3</v>
      </c>
      <c r="G46" s="23">
        <v>3</v>
      </c>
      <c r="H46" s="23">
        <v>3</v>
      </c>
      <c r="I46" s="23">
        <v>3</v>
      </c>
      <c r="J46" s="23">
        <v>3</v>
      </c>
    </row>
    <row r="47" spans="1:10" x14ac:dyDescent="0.3">
      <c r="A47" s="23" t="s">
        <v>278</v>
      </c>
      <c r="B47" s="23" t="s">
        <v>278</v>
      </c>
      <c r="C47" s="23" t="s">
        <v>278</v>
      </c>
      <c r="D47" s="23" t="s">
        <v>278</v>
      </c>
      <c r="E47" s="23">
        <v>6</v>
      </c>
      <c r="F47" s="23">
        <v>6</v>
      </c>
      <c r="G47" s="23">
        <v>6</v>
      </c>
      <c r="H47" s="23">
        <v>6</v>
      </c>
      <c r="I47" s="23">
        <v>6</v>
      </c>
      <c r="J47" s="23">
        <v>6</v>
      </c>
    </row>
    <row r="48" spans="1:10" x14ac:dyDescent="0.3">
      <c r="A48" s="23" t="s">
        <v>278</v>
      </c>
      <c r="B48" s="23" t="s">
        <v>278</v>
      </c>
      <c r="C48" s="23" t="s">
        <v>278</v>
      </c>
      <c r="D48" s="23" t="s">
        <v>278</v>
      </c>
      <c r="E48" s="23">
        <v>1</v>
      </c>
      <c r="F48" s="23">
        <v>1</v>
      </c>
      <c r="G48" s="23">
        <v>1</v>
      </c>
      <c r="H48" s="23">
        <v>1</v>
      </c>
      <c r="I48" s="23">
        <v>1</v>
      </c>
      <c r="J48" s="23">
        <v>1</v>
      </c>
    </row>
    <row r="49" spans="1:10" x14ac:dyDescent="0.3">
      <c r="A49" s="23">
        <v>4</v>
      </c>
      <c r="B49" s="23" t="s">
        <v>278</v>
      </c>
      <c r="C49" s="23">
        <v>4</v>
      </c>
      <c r="D49" s="23">
        <v>4</v>
      </c>
      <c r="E49" s="23">
        <v>3</v>
      </c>
      <c r="F49" s="23">
        <v>3</v>
      </c>
      <c r="G49" s="23">
        <v>3</v>
      </c>
      <c r="H49" s="23">
        <v>4</v>
      </c>
      <c r="I49" s="23">
        <v>4</v>
      </c>
      <c r="J49" s="23">
        <v>3</v>
      </c>
    </row>
    <row r="50" spans="1:10" x14ac:dyDescent="0.3">
      <c r="A50" s="23" t="s">
        <v>278</v>
      </c>
      <c r="B50" s="23" t="s">
        <v>278</v>
      </c>
      <c r="C50" s="23" t="s">
        <v>278</v>
      </c>
      <c r="D50" s="23" t="s">
        <v>278</v>
      </c>
      <c r="E50" s="23">
        <v>1</v>
      </c>
      <c r="F50" s="23">
        <v>1</v>
      </c>
      <c r="G50" s="23">
        <v>1</v>
      </c>
      <c r="H50" s="23">
        <v>1</v>
      </c>
      <c r="I50" s="23">
        <v>1</v>
      </c>
      <c r="J50" s="23">
        <v>1</v>
      </c>
    </row>
    <row r="51" spans="1:10" x14ac:dyDescent="0.3">
      <c r="A51" s="23" t="s">
        <v>278</v>
      </c>
      <c r="B51" s="23" t="s">
        <v>278</v>
      </c>
      <c r="C51" s="23" t="s">
        <v>278</v>
      </c>
      <c r="D51" s="23" t="s">
        <v>278</v>
      </c>
      <c r="E51" s="23">
        <v>6</v>
      </c>
      <c r="F51" s="23">
        <v>6</v>
      </c>
      <c r="G51" s="23">
        <v>6</v>
      </c>
      <c r="H51" s="23">
        <v>6</v>
      </c>
      <c r="I51" s="23">
        <v>6</v>
      </c>
      <c r="J51" s="23">
        <v>6</v>
      </c>
    </row>
    <row r="52" spans="1:10" x14ac:dyDescent="0.3">
      <c r="A52" s="23">
        <v>2</v>
      </c>
      <c r="B52" s="23">
        <v>2</v>
      </c>
      <c r="C52" s="23">
        <v>2</v>
      </c>
      <c r="D52" s="23">
        <v>2</v>
      </c>
      <c r="E52" s="23">
        <v>3</v>
      </c>
      <c r="F52" s="23">
        <v>3</v>
      </c>
      <c r="G52" s="23">
        <v>4</v>
      </c>
      <c r="H52" s="23">
        <v>3</v>
      </c>
      <c r="I52" s="23">
        <v>3</v>
      </c>
      <c r="J52" s="23">
        <v>4</v>
      </c>
    </row>
    <row r="53" spans="1:10" x14ac:dyDescent="0.3">
      <c r="A53" s="23" t="s">
        <v>278</v>
      </c>
      <c r="B53" s="23">
        <v>3</v>
      </c>
      <c r="C53" s="23">
        <v>2</v>
      </c>
      <c r="D53" s="23">
        <v>3</v>
      </c>
      <c r="E53" s="23">
        <v>1</v>
      </c>
      <c r="F53" s="23">
        <v>1</v>
      </c>
      <c r="G53" s="23">
        <v>2</v>
      </c>
      <c r="H53" s="23">
        <v>2</v>
      </c>
      <c r="I53" s="23">
        <v>2</v>
      </c>
      <c r="J53" s="23">
        <v>1</v>
      </c>
    </row>
    <row r="54" spans="1:10" x14ac:dyDescent="0.3">
      <c r="A54" s="23" t="s">
        <v>278</v>
      </c>
      <c r="B54" s="23">
        <v>4</v>
      </c>
      <c r="C54" s="23">
        <v>3</v>
      </c>
      <c r="D54" s="23">
        <v>3</v>
      </c>
      <c r="E54" s="23">
        <v>3</v>
      </c>
      <c r="F54" s="23">
        <v>3</v>
      </c>
      <c r="G54" s="23">
        <v>4</v>
      </c>
      <c r="H54" s="23">
        <v>4</v>
      </c>
      <c r="I54" s="23">
        <v>3</v>
      </c>
      <c r="J54" s="23">
        <v>3</v>
      </c>
    </row>
    <row r="55" spans="1:10" x14ac:dyDescent="0.3">
      <c r="A55" s="23">
        <v>3</v>
      </c>
      <c r="B55" s="23">
        <v>3</v>
      </c>
      <c r="C55" s="23">
        <v>4</v>
      </c>
      <c r="D55" s="23">
        <v>3</v>
      </c>
      <c r="E55" s="23">
        <v>3</v>
      </c>
      <c r="F55" s="23">
        <v>3</v>
      </c>
      <c r="G55" s="23">
        <v>4</v>
      </c>
      <c r="H55" s="23">
        <v>3</v>
      </c>
      <c r="I55" s="23">
        <v>4</v>
      </c>
      <c r="J55" s="23">
        <v>4</v>
      </c>
    </row>
    <row r="56" spans="1:10" x14ac:dyDescent="0.3">
      <c r="A56" s="23">
        <v>4</v>
      </c>
      <c r="B56" s="23">
        <v>4</v>
      </c>
      <c r="C56" s="23">
        <v>4</v>
      </c>
      <c r="D56" s="23">
        <v>4</v>
      </c>
      <c r="E56" s="23">
        <v>1</v>
      </c>
      <c r="F56" s="23">
        <v>1</v>
      </c>
      <c r="G56" s="23">
        <v>1</v>
      </c>
      <c r="H56" s="23">
        <v>1</v>
      </c>
      <c r="I56" s="23">
        <v>1</v>
      </c>
      <c r="J56" s="23">
        <v>1</v>
      </c>
    </row>
    <row r="57" spans="1:10" x14ac:dyDescent="0.3">
      <c r="A57" s="23" t="s">
        <v>278</v>
      </c>
      <c r="B57" s="23" t="s">
        <v>278</v>
      </c>
      <c r="C57" s="23" t="s">
        <v>278</v>
      </c>
      <c r="D57" s="23" t="s">
        <v>278</v>
      </c>
      <c r="E57" s="23">
        <v>1</v>
      </c>
      <c r="F57" s="23">
        <v>1</v>
      </c>
      <c r="G57" s="23">
        <v>1</v>
      </c>
      <c r="H57" s="23">
        <v>1</v>
      </c>
      <c r="I57" s="23">
        <v>1</v>
      </c>
      <c r="J57" s="23">
        <v>1</v>
      </c>
    </row>
    <row r="58" spans="1:10" x14ac:dyDescent="0.3">
      <c r="A58" s="23" t="s">
        <v>278</v>
      </c>
      <c r="B58" s="23">
        <v>4</v>
      </c>
      <c r="C58" s="23">
        <v>4</v>
      </c>
      <c r="D58" s="23">
        <v>4</v>
      </c>
      <c r="E58" s="23">
        <v>3</v>
      </c>
      <c r="F58" s="23">
        <v>3</v>
      </c>
      <c r="G58" s="23">
        <v>3</v>
      </c>
      <c r="H58" s="23">
        <v>3</v>
      </c>
      <c r="I58" s="23">
        <v>3</v>
      </c>
      <c r="J58" s="23">
        <v>3</v>
      </c>
    </row>
    <row r="59" spans="1:10" x14ac:dyDescent="0.3">
      <c r="A59" s="23">
        <v>3</v>
      </c>
      <c r="B59" s="23">
        <v>4</v>
      </c>
      <c r="C59" s="23">
        <v>3</v>
      </c>
      <c r="D59" s="23">
        <v>3</v>
      </c>
      <c r="E59" s="23">
        <v>3</v>
      </c>
      <c r="F59" s="23">
        <v>3</v>
      </c>
      <c r="G59" s="23">
        <v>3</v>
      </c>
      <c r="H59" s="23">
        <v>3</v>
      </c>
      <c r="I59" s="23">
        <v>3</v>
      </c>
      <c r="J59" s="23">
        <v>3</v>
      </c>
    </row>
    <row r="60" spans="1:10" x14ac:dyDescent="0.3">
      <c r="A60" s="23">
        <v>3</v>
      </c>
      <c r="B60" s="23">
        <v>3</v>
      </c>
      <c r="C60" s="23">
        <v>3</v>
      </c>
      <c r="D60" s="23">
        <v>2</v>
      </c>
      <c r="E60" s="23">
        <v>5</v>
      </c>
      <c r="F60" s="23">
        <v>5</v>
      </c>
      <c r="G60" s="23">
        <v>5</v>
      </c>
      <c r="H60" s="23">
        <v>5</v>
      </c>
      <c r="I60" s="23">
        <v>5</v>
      </c>
      <c r="J60" s="23">
        <v>5</v>
      </c>
    </row>
    <row r="61" spans="1:10" x14ac:dyDescent="0.3">
      <c r="A61" s="23" t="s">
        <v>278</v>
      </c>
      <c r="B61" s="23" t="s">
        <v>278</v>
      </c>
      <c r="C61" s="23" t="s">
        <v>278</v>
      </c>
      <c r="D61" s="23" t="s">
        <v>278</v>
      </c>
      <c r="E61" s="23">
        <v>4</v>
      </c>
      <c r="F61" s="23">
        <v>4</v>
      </c>
      <c r="G61" s="23">
        <v>4</v>
      </c>
      <c r="H61" s="23">
        <v>4</v>
      </c>
      <c r="I61" s="23">
        <v>4</v>
      </c>
      <c r="J61" s="23">
        <v>4</v>
      </c>
    </row>
    <row r="62" spans="1:10" x14ac:dyDescent="0.3">
      <c r="A62" s="23" t="s">
        <v>278</v>
      </c>
      <c r="B62" s="23" t="s">
        <v>278</v>
      </c>
      <c r="C62" s="23" t="s">
        <v>278</v>
      </c>
      <c r="D62" s="23" t="s">
        <v>278</v>
      </c>
      <c r="E62" s="23">
        <v>3</v>
      </c>
      <c r="F62" s="23">
        <v>3</v>
      </c>
      <c r="G62" s="23">
        <v>3</v>
      </c>
      <c r="H62" s="23">
        <v>3</v>
      </c>
      <c r="I62" s="23">
        <v>3</v>
      </c>
      <c r="J62" s="23">
        <v>3</v>
      </c>
    </row>
    <row r="63" spans="1:10" x14ac:dyDescent="0.3">
      <c r="A63" s="23">
        <v>3</v>
      </c>
      <c r="B63" s="23">
        <v>3</v>
      </c>
      <c r="C63" s="23">
        <v>3</v>
      </c>
      <c r="D63" s="23">
        <v>3</v>
      </c>
      <c r="E63" s="23">
        <v>5</v>
      </c>
      <c r="F63" s="23">
        <v>5</v>
      </c>
      <c r="G63" s="23">
        <v>5</v>
      </c>
      <c r="H63" s="23">
        <v>5</v>
      </c>
      <c r="I63" s="23">
        <v>5</v>
      </c>
      <c r="J63" s="23">
        <v>5</v>
      </c>
    </row>
    <row r="64" spans="1:10" x14ac:dyDescent="0.3">
      <c r="A64" s="23">
        <v>3</v>
      </c>
      <c r="B64" s="23">
        <v>3</v>
      </c>
      <c r="C64" s="23">
        <v>3</v>
      </c>
      <c r="D64" s="23">
        <v>3</v>
      </c>
      <c r="E64" s="23">
        <v>3</v>
      </c>
      <c r="F64" s="23">
        <v>3</v>
      </c>
      <c r="G64" s="23">
        <v>3</v>
      </c>
      <c r="H64" s="23">
        <v>3</v>
      </c>
      <c r="I64" s="23">
        <v>3</v>
      </c>
      <c r="J64" s="23">
        <v>3</v>
      </c>
    </row>
    <row r="65" spans="1:10" x14ac:dyDescent="0.3">
      <c r="A65" s="23" t="s">
        <v>278</v>
      </c>
      <c r="B65" s="23" t="s">
        <v>278</v>
      </c>
      <c r="C65" s="23">
        <v>4</v>
      </c>
      <c r="D65" s="23">
        <v>4</v>
      </c>
      <c r="E65" s="23">
        <v>6</v>
      </c>
      <c r="F65" s="23">
        <v>6</v>
      </c>
      <c r="G65" s="23">
        <v>5</v>
      </c>
      <c r="H65" s="23">
        <v>6</v>
      </c>
      <c r="I65" s="23">
        <v>6</v>
      </c>
      <c r="J65" s="23">
        <v>6</v>
      </c>
    </row>
    <row r="66" spans="1:10" x14ac:dyDescent="0.3">
      <c r="A66" s="23">
        <v>4</v>
      </c>
      <c r="B66" s="23">
        <v>2</v>
      </c>
      <c r="C66" s="23">
        <v>2</v>
      </c>
      <c r="D66" s="23">
        <v>2</v>
      </c>
      <c r="E66" s="23">
        <v>3</v>
      </c>
      <c r="F66" s="23">
        <v>2</v>
      </c>
      <c r="G66" s="23">
        <v>4</v>
      </c>
      <c r="H66" s="23">
        <v>2</v>
      </c>
      <c r="I66" s="23">
        <v>2</v>
      </c>
      <c r="J66" s="23">
        <v>3</v>
      </c>
    </row>
    <row r="67" spans="1:10" x14ac:dyDescent="0.3">
      <c r="A67" s="23">
        <v>3</v>
      </c>
      <c r="B67" s="23">
        <v>3</v>
      </c>
      <c r="C67" s="23">
        <v>3</v>
      </c>
      <c r="D67" s="23">
        <v>3</v>
      </c>
      <c r="E67" s="23">
        <v>4</v>
      </c>
      <c r="F67" s="23">
        <v>4</v>
      </c>
      <c r="G67" s="23">
        <v>4</v>
      </c>
      <c r="H67" s="23">
        <v>4</v>
      </c>
      <c r="I67" s="23">
        <v>4</v>
      </c>
      <c r="J67" s="23">
        <v>4</v>
      </c>
    </row>
    <row r="68" spans="1:10" x14ac:dyDescent="0.3">
      <c r="A68" s="23" t="s">
        <v>278</v>
      </c>
      <c r="B68" s="23" t="s">
        <v>278</v>
      </c>
      <c r="C68" s="23" t="s">
        <v>278</v>
      </c>
      <c r="D68" s="23" t="s">
        <v>278</v>
      </c>
      <c r="E68" s="23">
        <v>1</v>
      </c>
      <c r="F68" s="23">
        <v>1</v>
      </c>
      <c r="G68" s="23">
        <v>1</v>
      </c>
      <c r="H68" s="23">
        <v>1</v>
      </c>
      <c r="I68" s="23">
        <v>1</v>
      </c>
      <c r="J68" s="23">
        <v>1</v>
      </c>
    </row>
    <row r="69" spans="1:10" x14ac:dyDescent="0.3">
      <c r="A69" s="23">
        <v>2</v>
      </c>
      <c r="B69" s="23">
        <v>2</v>
      </c>
      <c r="C69" s="23">
        <v>2</v>
      </c>
      <c r="D69" s="23">
        <v>2</v>
      </c>
      <c r="E69" s="23">
        <v>2</v>
      </c>
      <c r="F69" s="23">
        <v>2</v>
      </c>
      <c r="G69" s="23">
        <v>2</v>
      </c>
      <c r="H69" s="23">
        <v>2</v>
      </c>
      <c r="I69" s="23">
        <v>2</v>
      </c>
      <c r="J69" s="23">
        <v>2</v>
      </c>
    </row>
    <row r="70" spans="1:10" x14ac:dyDescent="0.3">
      <c r="A70" s="23">
        <v>4</v>
      </c>
      <c r="B70" s="23">
        <v>3</v>
      </c>
      <c r="C70" s="23">
        <v>3</v>
      </c>
      <c r="D70" s="23">
        <v>3</v>
      </c>
      <c r="E70" s="23">
        <v>6</v>
      </c>
      <c r="F70" s="23">
        <v>5</v>
      </c>
      <c r="G70" s="23">
        <v>6</v>
      </c>
      <c r="H70" s="23">
        <v>5</v>
      </c>
      <c r="I70" s="23">
        <v>6</v>
      </c>
      <c r="J70" s="23">
        <v>6</v>
      </c>
    </row>
    <row r="71" spans="1:10" x14ac:dyDescent="0.3">
      <c r="A71" s="23">
        <v>4</v>
      </c>
      <c r="B71" s="23">
        <v>4</v>
      </c>
      <c r="C71" s="23">
        <v>3</v>
      </c>
      <c r="D71" s="23">
        <v>3</v>
      </c>
      <c r="E71" s="23">
        <v>1</v>
      </c>
      <c r="F71" s="23">
        <v>1</v>
      </c>
      <c r="G71" s="23">
        <v>1</v>
      </c>
      <c r="H71" s="23">
        <v>1</v>
      </c>
      <c r="I71" s="23">
        <v>1</v>
      </c>
      <c r="J71" s="23">
        <v>1</v>
      </c>
    </row>
    <row r="72" spans="1:10" x14ac:dyDescent="0.3">
      <c r="A72" s="23" t="s">
        <v>278</v>
      </c>
      <c r="B72" s="23" t="s">
        <v>278</v>
      </c>
      <c r="C72" s="23">
        <v>3</v>
      </c>
      <c r="D72" s="23">
        <v>3</v>
      </c>
      <c r="E72" s="23">
        <v>1</v>
      </c>
      <c r="F72" s="23">
        <v>1</v>
      </c>
      <c r="G72" s="23">
        <v>1</v>
      </c>
      <c r="H72" s="23">
        <v>2</v>
      </c>
      <c r="I72" s="23">
        <v>2</v>
      </c>
      <c r="J72" s="23">
        <v>1</v>
      </c>
    </row>
    <row r="73" spans="1:10" x14ac:dyDescent="0.3">
      <c r="A73" s="23">
        <v>4</v>
      </c>
      <c r="B73" s="23">
        <v>3</v>
      </c>
      <c r="C73" s="23">
        <v>3</v>
      </c>
      <c r="D73" s="23">
        <v>2</v>
      </c>
      <c r="E73" s="23">
        <v>3</v>
      </c>
      <c r="F73" s="23">
        <v>3</v>
      </c>
      <c r="G73" s="23">
        <v>2</v>
      </c>
      <c r="H73" s="23">
        <v>3</v>
      </c>
      <c r="I73" s="23">
        <v>3</v>
      </c>
      <c r="J73" s="23">
        <v>3</v>
      </c>
    </row>
    <row r="74" spans="1:10" x14ac:dyDescent="0.3">
      <c r="A74" s="23">
        <v>3</v>
      </c>
      <c r="B74" s="23">
        <v>4</v>
      </c>
      <c r="C74" s="23">
        <v>3</v>
      </c>
      <c r="D74" s="23">
        <v>3</v>
      </c>
      <c r="E74" s="23">
        <v>2</v>
      </c>
      <c r="F74" s="23">
        <v>3</v>
      </c>
      <c r="G74" s="23">
        <v>2</v>
      </c>
      <c r="H74" s="23">
        <v>3</v>
      </c>
      <c r="I74" s="23">
        <v>3</v>
      </c>
      <c r="J74" s="23">
        <v>2</v>
      </c>
    </row>
    <row r="75" spans="1:10" x14ac:dyDescent="0.3">
      <c r="A75" s="23" t="s">
        <v>278</v>
      </c>
      <c r="B75" s="23">
        <v>4</v>
      </c>
      <c r="C75" s="23">
        <v>3</v>
      </c>
      <c r="D75" s="23">
        <v>4</v>
      </c>
      <c r="E75" s="23">
        <v>1</v>
      </c>
      <c r="F75" s="23">
        <v>1</v>
      </c>
      <c r="G75" s="23">
        <v>1</v>
      </c>
      <c r="H75" s="23">
        <v>1</v>
      </c>
      <c r="I75" s="23">
        <v>1</v>
      </c>
      <c r="J75" s="23">
        <v>1</v>
      </c>
    </row>
    <row r="76" spans="1:10" x14ac:dyDescent="0.3">
      <c r="A76" s="23">
        <v>4</v>
      </c>
      <c r="B76" s="23">
        <v>4</v>
      </c>
      <c r="C76" s="23">
        <v>3</v>
      </c>
      <c r="D76" s="23">
        <v>3</v>
      </c>
      <c r="E76" s="23">
        <v>2</v>
      </c>
      <c r="F76" s="23">
        <v>3</v>
      </c>
      <c r="G76" s="23">
        <v>3</v>
      </c>
      <c r="H76" s="23">
        <v>3</v>
      </c>
      <c r="I76" s="23">
        <v>3</v>
      </c>
      <c r="J76" s="23">
        <v>2</v>
      </c>
    </row>
    <row r="77" spans="1:10" x14ac:dyDescent="0.3">
      <c r="A77" s="23">
        <v>3</v>
      </c>
      <c r="B77" s="23">
        <v>3</v>
      </c>
      <c r="C77" s="23">
        <v>4</v>
      </c>
      <c r="D77" s="23">
        <v>3</v>
      </c>
      <c r="E77" s="23">
        <v>3</v>
      </c>
      <c r="F77" s="23">
        <v>3</v>
      </c>
      <c r="G77" s="23">
        <v>3</v>
      </c>
      <c r="H77" s="23">
        <v>4</v>
      </c>
      <c r="I77" s="23">
        <v>4</v>
      </c>
      <c r="J77" s="23">
        <v>4</v>
      </c>
    </row>
    <row r="78" spans="1:10" x14ac:dyDescent="0.3">
      <c r="A78" s="23" t="s">
        <v>278</v>
      </c>
      <c r="B78" s="23">
        <v>4</v>
      </c>
      <c r="C78" s="23">
        <v>3</v>
      </c>
      <c r="D78" s="23">
        <v>4</v>
      </c>
      <c r="E78" s="23">
        <v>1</v>
      </c>
      <c r="F78" s="23">
        <v>1</v>
      </c>
      <c r="G78" s="23">
        <v>1</v>
      </c>
      <c r="H78" s="23">
        <v>1</v>
      </c>
      <c r="I78" s="23">
        <v>1</v>
      </c>
      <c r="J78" s="23">
        <v>1</v>
      </c>
    </row>
    <row r="79" spans="1:10" x14ac:dyDescent="0.3">
      <c r="A79" s="23" t="s">
        <v>278</v>
      </c>
      <c r="B79" s="23" t="s">
        <v>278</v>
      </c>
      <c r="C79" s="23">
        <v>4</v>
      </c>
      <c r="D79" s="23">
        <v>4</v>
      </c>
      <c r="E79" s="23">
        <v>1</v>
      </c>
      <c r="F79" s="23">
        <v>1</v>
      </c>
      <c r="G79" s="23">
        <v>1</v>
      </c>
      <c r="H79" s="23">
        <v>1</v>
      </c>
      <c r="I79" s="23">
        <v>1</v>
      </c>
      <c r="J79" s="23">
        <v>1</v>
      </c>
    </row>
    <row r="80" spans="1:10" x14ac:dyDescent="0.3">
      <c r="A80" s="23">
        <v>4</v>
      </c>
      <c r="B80" s="23">
        <v>4</v>
      </c>
      <c r="C80" s="23">
        <v>3</v>
      </c>
      <c r="D80" s="23" t="s">
        <v>278</v>
      </c>
      <c r="E80" s="23">
        <v>6</v>
      </c>
      <c r="F80" s="23">
        <v>3</v>
      </c>
      <c r="G80" s="23">
        <v>5</v>
      </c>
      <c r="H80" s="23">
        <v>3</v>
      </c>
      <c r="I80" s="23">
        <v>3</v>
      </c>
      <c r="J80" s="23">
        <v>6</v>
      </c>
    </row>
    <row r="81" spans="1:10" x14ac:dyDescent="0.3">
      <c r="A81" s="23">
        <v>4</v>
      </c>
      <c r="B81" s="23">
        <v>4</v>
      </c>
      <c r="C81" s="23">
        <v>4</v>
      </c>
      <c r="D81" s="23">
        <v>3</v>
      </c>
      <c r="E81" s="23">
        <v>5</v>
      </c>
      <c r="F81" s="23">
        <v>4</v>
      </c>
      <c r="G81" s="23">
        <v>4</v>
      </c>
      <c r="H81" s="23">
        <v>4</v>
      </c>
      <c r="I81" s="23">
        <v>4</v>
      </c>
      <c r="J81" s="23">
        <v>4</v>
      </c>
    </row>
    <row r="82" spans="1:10" x14ac:dyDescent="0.3">
      <c r="A82" s="23">
        <v>4</v>
      </c>
      <c r="B82" s="23">
        <v>4</v>
      </c>
      <c r="C82" s="23">
        <v>4</v>
      </c>
      <c r="D82" s="23">
        <v>4</v>
      </c>
      <c r="E82" s="23">
        <v>2</v>
      </c>
      <c r="F82" s="23">
        <v>2</v>
      </c>
      <c r="G82" s="23">
        <v>2</v>
      </c>
      <c r="H82" s="23">
        <v>2</v>
      </c>
      <c r="I82" s="23">
        <v>2</v>
      </c>
      <c r="J82" s="23">
        <v>2</v>
      </c>
    </row>
    <row r="83" spans="1:10" x14ac:dyDescent="0.3">
      <c r="A83" s="23">
        <v>3</v>
      </c>
      <c r="B83" s="23">
        <v>4</v>
      </c>
      <c r="C83" s="23">
        <v>4</v>
      </c>
      <c r="D83" s="23">
        <v>3</v>
      </c>
      <c r="E83" s="23">
        <v>5</v>
      </c>
      <c r="F83" s="23">
        <v>6</v>
      </c>
      <c r="G83" s="23">
        <v>6</v>
      </c>
      <c r="H83" s="23">
        <v>5</v>
      </c>
      <c r="I83" s="23">
        <v>5</v>
      </c>
      <c r="J83" s="23">
        <v>6</v>
      </c>
    </row>
    <row r="84" spans="1:10" x14ac:dyDescent="0.3">
      <c r="A84" s="23">
        <v>3</v>
      </c>
      <c r="B84" s="23">
        <v>2</v>
      </c>
      <c r="C84" s="23">
        <v>2</v>
      </c>
      <c r="D84" s="23">
        <v>2</v>
      </c>
      <c r="E84" s="23">
        <v>2</v>
      </c>
      <c r="F84" s="23">
        <v>3</v>
      </c>
      <c r="G84" s="23">
        <v>2</v>
      </c>
      <c r="H84" s="23">
        <v>2</v>
      </c>
      <c r="I84" s="23">
        <v>2</v>
      </c>
      <c r="J84" s="23">
        <v>2</v>
      </c>
    </row>
    <row r="85" spans="1:10" x14ac:dyDescent="0.3">
      <c r="A85" s="23">
        <v>3</v>
      </c>
      <c r="B85" s="23">
        <v>3</v>
      </c>
      <c r="C85" s="23">
        <v>3</v>
      </c>
      <c r="D85" s="23">
        <v>3</v>
      </c>
      <c r="E85" s="23">
        <v>3</v>
      </c>
      <c r="F85" s="23">
        <v>3</v>
      </c>
      <c r="G85" s="23">
        <v>3</v>
      </c>
      <c r="H85" s="23">
        <v>3</v>
      </c>
      <c r="I85" s="23">
        <v>3</v>
      </c>
      <c r="J85" s="23">
        <v>3</v>
      </c>
    </row>
    <row r="86" spans="1:10" x14ac:dyDescent="0.3">
      <c r="A86" s="23">
        <v>4</v>
      </c>
      <c r="B86" s="23">
        <v>4</v>
      </c>
      <c r="C86" s="23">
        <v>4</v>
      </c>
      <c r="D86" s="23">
        <v>4</v>
      </c>
      <c r="E86" s="23">
        <v>2</v>
      </c>
      <c r="F86" s="23">
        <v>3</v>
      </c>
      <c r="G86" s="23">
        <v>2</v>
      </c>
      <c r="H86" s="23">
        <v>3</v>
      </c>
      <c r="I86" s="23">
        <v>3</v>
      </c>
      <c r="J86" s="23">
        <v>2</v>
      </c>
    </row>
    <row r="87" spans="1:10" x14ac:dyDescent="0.3">
      <c r="A87" s="23">
        <v>4</v>
      </c>
      <c r="B87" s="23" t="s">
        <v>278</v>
      </c>
      <c r="C87" s="23">
        <v>3</v>
      </c>
      <c r="D87" s="23">
        <v>3</v>
      </c>
      <c r="E87" s="23">
        <v>3</v>
      </c>
      <c r="F87" s="23">
        <v>3</v>
      </c>
      <c r="G87" s="23">
        <v>3</v>
      </c>
      <c r="H87" s="23">
        <v>3</v>
      </c>
      <c r="I87" s="23">
        <v>3</v>
      </c>
      <c r="J87" s="23">
        <v>3</v>
      </c>
    </row>
    <row r="88" spans="1:10" x14ac:dyDescent="0.3">
      <c r="A88" s="23">
        <v>3</v>
      </c>
      <c r="B88" s="23" t="s">
        <v>278</v>
      </c>
      <c r="C88" s="23">
        <v>4</v>
      </c>
      <c r="D88" s="23">
        <v>2</v>
      </c>
      <c r="E88" s="23">
        <v>6</v>
      </c>
      <c r="F88" s="23">
        <v>6</v>
      </c>
      <c r="G88" s="23">
        <v>6</v>
      </c>
      <c r="H88" s="23">
        <v>5</v>
      </c>
      <c r="I88" s="23">
        <v>5</v>
      </c>
      <c r="J88" s="23">
        <v>6</v>
      </c>
    </row>
    <row r="89" spans="1:10" x14ac:dyDescent="0.3">
      <c r="A89" s="23">
        <v>4</v>
      </c>
      <c r="B89" s="23">
        <v>4</v>
      </c>
      <c r="C89" s="23">
        <v>3</v>
      </c>
      <c r="D89" s="23">
        <v>4</v>
      </c>
      <c r="E89" s="23">
        <v>3</v>
      </c>
      <c r="F89" s="23">
        <v>3</v>
      </c>
      <c r="G89" s="23">
        <v>3</v>
      </c>
      <c r="H89" s="23">
        <v>3</v>
      </c>
      <c r="I89" s="23">
        <v>3</v>
      </c>
      <c r="J89" s="23">
        <v>4</v>
      </c>
    </row>
    <row r="90" spans="1:10" x14ac:dyDescent="0.3">
      <c r="A90" s="23">
        <v>4</v>
      </c>
      <c r="B90" s="23">
        <v>4</v>
      </c>
      <c r="C90" s="23">
        <v>4</v>
      </c>
      <c r="D90" s="23" t="s">
        <v>278</v>
      </c>
      <c r="E90" s="23">
        <v>2</v>
      </c>
      <c r="F90" s="23">
        <v>3</v>
      </c>
      <c r="G90" s="23">
        <v>3</v>
      </c>
      <c r="H90" s="23">
        <v>3</v>
      </c>
      <c r="I90" s="23">
        <v>3</v>
      </c>
      <c r="J90" s="23">
        <v>2</v>
      </c>
    </row>
    <row r="91" spans="1:10" x14ac:dyDescent="0.3">
      <c r="A91" s="23">
        <v>4</v>
      </c>
      <c r="B91" s="23">
        <v>3</v>
      </c>
      <c r="C91" s="23">
        <v>4</v>
      </c>
      <c r="D91" s="23">
        <v>4</v>
      </c>
      <c r="E91" s="23">
        <v>3</v>
      </c>
      <c r="F91" s="23">
        <v>3</v>
      </c>
      <c r="G91" s="23">
        <v>2</v>
      </c>
      <c r="H91" s="23">
        <v>3</v>
      </c>
      <c r="I91" s="23">
        <v>2</v>
      </c>
      <c r="J91" s="23">
        <v>2</v>
      </c>
    </row>
    <row r="92" spans="1:10" x14ac:dyDescent="0.3">
      <c r="A92" s="23">
        <v>4</v>
      </c>
      <c r="B92" s="23">
        <v>3</v>
      </c>
      <c r="C92" s="23">
        <v>3</v>
      </c>
      <c r="D92" s="23">
        <v>3</v>
      </c>
      <c r="E92" s="23">
        <v>2</v>
      </c>
      <c r="F92" s="23">
        <v>2</v>
      </c>
      <c r="G92" s="23">
        <v>3</v>
      </c>
      <c r="H92" s="23">
        <v>2</v>
      </c>
      <c r="I92" s="23">
        <v>2</v>
      </c>
      <c r="J92" s="23">
        <v>1</v>
      </c>
    </row>
    <row r="93" spans="1:10" x14ac:dyDescent="0.3">
      <c r="A93" s="23">
        <v>4</v>
      </c>
      <c r="B93" s="23">
        <v>4</v>
      </c>
      <c r="C93" s="23">
        <v>4</v>
      </c>
      <c r="D93" s="23">
        <v>4</v>
      </c>
      <c r="E93" s="23">
        <v>1</v>
      </c>
      <c r="F93" s="23">
        <v>3</v>
      </c>
      <c r="G93" s="23">
        <v>2</v>
      </c>
      <c r="H93" s="23">
        <v>3</v>
      </c>
      <c r="I93" s="23">
        <v>3</v>
      </c>
      <c r="J93" s="23">
        <v>2</v>
      </c>
    </row>
    <row r="94" spans="1:10" x14ac:dyDescent="0.3">
      <c r="A94" s="23" t="s">
        <v>278</v>
      </c>
      <c r="B94" s="23" t="s">
        <v>278</v>
      </c>
      <c r="C94" s="23" t="s">
        <v>278</v>
      </c>
      <c r="D94" s="23" t="s">
        <v>278</v>
      </c>
      <c r="E94" s="23">
        <v>1</v>
      </c>
      <c r="F94" s="23">
        <v>1</v>
      </c>
      <c r="G94" s="23">
        <v>1</v>
      </c>
      <c r="H94" s="23">
        <v>1</v>
      </c>
      <c r="I94" s="23">
        <v>1</v>
      </c>
      <c r="J94" s="23">
        <v>1</v>
      </c>
    </row>
    <row r="95" spans="1:10" x14ac:dyDescent="0.3">
      <c r="A95" s="23">
        <v>4</v>
      </c>
      <c r="B95" s="23">
        <v>4</v>
      </c>
      <c r="C95" s="23">
        <v>4</v>
      </c>
      <c r="D95" s="23">
        <v>4</v>
      </c>
      <c r="E95" s="23">
        <v>1</v>
      </c>
      <c r="F95" s="23">
        <v>3</v>
      </c>
      <c r="G95" s="23">
        <v>2</v>
      </c>
      <c r="H95" s="23">
        <v>3</v>
      </c>
      <c r="I95" s="23">
        <v>3</v>
      </c>
      <c r="J95" s="23">
        <v>2</v>
      </c>
    </row>
    <row r="96" spans="1:10" x14ac:dyDescent="0.3">
      <c r="A96" s="23">
        <v>4</v>
      </c>
      <c r="B96" s="23">
        <v>4</v>
      </c>
      <c r="C96" s="23">
        <v>4</v>
      </c>
      <c r="D96" s="23">
        <v>4</v>
      </c>
      <c r="E96" s="23">
        <v>2</v>
      </c>
      <c r="F96" s="23">
        <v>2</v>
      </c>
      <c r="G96" s="23">
        <v>2</v>
      </c>
      <c r="H96" s="23">
        <v>3</v>
      </c>
      <c r="I96" s="23">
        <v>3</v>
      </c>
      <c r="J96" s="23">
        <v>1</v>
      </c>
    </row>
    <row r="97" spans="1:10" x14ac:dyDescent="0.3">
      <c r="A97" s="23">
        <v>4</v>
      </c>
      <c r="B97" s="23">
        <v>4</v>
      </c>
      <c r="C97" s="23">
        <v>4</v>
      </c>
      <c r="D97" s="23">
        <v>4</v>
      </c>
      <c r="E97" s="23">
        <v>2</v>
      </c>
      <c r="F97" s="23">
        <v>3</v>
      </c>
      <c r="G97" s="23">
        <v>2</v>
      </c>
      <c r="H97" s="23">
        <v>3</v>
      </c>
      <c r="I97" s="23">
        <v>3</v>
      </c>
      <c r="J97" s="23">
        <v>2</v>
      </c>
    </row>
    <row r="98" spans="1:10" x14ac:dyDescent="0.3">
      <c r="A98" s="23" t="s">
        <v>278</v>
      </c>
      <c r="B98" s="23" t="s">
        <v>278</v>
      </c>
      <c r="C98" s="23" t="s">
        <v>278</v>
      </c>
      <c r="D98" s="23" t="s">
        <v>278</v>
      </c>
      <c r="E98" s="23">
        <v>2</v>
      </c>
      <c r="F98" s="23">
        <v>2</v>
      </c>
      <c r="G98" s="23">
        <v>2</v>
      </c>
      <c r="H98" s="23">
        <v>1</v>
      </c>
      <c r="I98" s="23">
        <v>1</v>
      </c>
      <c r="J98" s="23">
        <v>1</v>
      </c>
    </row>
    <row r="99" spans="1:10" x14ac:dyDescent="0.3">
      <c r="A99" s="23">
        <v>4</v>
      </c>
      <c r="B99" s="23">
        <v>4</v>
      </c>
      <c r="C99" s="23">
        <v>4</v>
      </c>
      <c r="D99" s="23">
        <v>4</v>
      </c>
      <c r="E99" s="23">
        <v>1</v>
      </c>
      <c r="F99" s="23">
        <v>2</v>
      </c>
      <c r="G99" s="23">
        <v>1</v>
      </c>
      <c r="H99" s="23">
        <v>3</v>
      </c>
      <c r="I99" s="23">
        <v>3</v>
      </c>
      <c r="J99" s="23">
        <v>1</v>
      </c>
    </row>
    <row r="100" spans="1:10" x14ac:dyDescent="0.3">
      <c r="A100" s="23">
        <v>4</v>
      </c>
      <c r="B100" s="23">
        <v>4</v>
      </c>
      <c r="C100" s="23">
        <v>4</v>
      </c>
      <c r="D100" s="23">
        <v>3</v>
      </c>
      <c r="E100" s="23">
        <v>1</v>
      </c>
      <c r="F100" s="23">
        <v>3</v>
      </c>
      <c r="G100" s="23">
        <v>2</v>
      </c>
      <c r="H100" s="23">
        <v>2</v>
      </c>
      <c r="I100" s="23">
        <v>3</v>
      </c>
      <c r="J100" s="23">
        <v>1</v>
      </c>
    </row>
    <row r="101" spans="1:10" x14ac:dyDescent="0.3">
      <c r="A101" s="23" t="s">
        <v>278</v>
      </c>
      <c r="B101" s="23" t="s">
        <v>278</v>
      </c>
      <c r="C101" s="23" t="s">
        <v>278</v>
      </c>
      <c r="D101" s="23" t="s">
        <v>278</v>
      </c>
      <c r="E101" s="23">
        <v>1</v>
      </c>
      <c r="F101" s="23">
        <v>1</v>
      </c>
      <c r="G101" s="23">
        <v>2</v>
      </c>
      <c r="H101" s="23">
        <v>2</v>
      </c>
      <c r="I101" s="23">
        <v>2</v>
      </c>
      <c r="J101" s="23">
        <v>1</v>
      </c>
    </row>
    <row r="102" spans="1:10" x14ac:dyDescent="0.3">
      <c r="A102" s="23">
        <v>4</v>
      </c>
      <c r="B102" s="23">
        <v>4</v>
      </c>
      <c r="C102" s="23">
        <v>3</v>
      </c>
      <c r="D102" s="23">
        <v>3</v>
      </c>
      <c r="E102" s="23">
        <v>1</v>
      </c>
      <c r="F102" s="23">
        <v>3</v>
      </c>
      <c r="G102" s="23">
        <v>2</v>
      </c>
      <c r="H102" s="23">
        <v>3</v>
      </c>
      <c r="I102" s="23">
        <v>3</v>
      </c>
      <c r="J102" s="23">
        <v>2</v>
      </c>
    </row>
    <row r="103" spans="1:10" x14ac:dyDescent="0.3">
      <c r="A103" s="23">
        <v>4</v>
      </c>
      <c r="B103" s="23">
        <v>3</v>
      </c>
      <c r="C103" s="23">
        <v>4</v>
      </c>
      <c r="D103" s="23">
        <v>4</v>
      </c>
      <c r="E103" s="23">
        <v>5</v>
      </c>
      <c r="F103" s="23">
        <v>5</v>
      </c>
      <c r="G103" s="23">
        <v>5</v>
      </c>
      <c r="H103" s="23">
        <v>5</v>
      </c>
      <c r="I103" s="23">
        <v>5</v>
      </c>
      <c r="J103" s="23">
        <v>3</v>
      </c>
    </row>
    <row r="104" spans="1:10" x14ac:dyDescent="0.3">
      <c r="A104" s="23">
        <v>3</v>
      </c>
      <c r="B104" s="23">
        <v>4</v>
      </c>
      <c r="C104" s="23">
        <v>3</v>
      </c>
      <c r="D104" s="23">
        <v>3</v>
      </c>
      <c r="E104" s="23">
        <v>1</v>
      </c>
      <c r="F104" s="23">
        <v>2</v>
      </c>
      <c r="G104" s="23">
        <v>2</v>
      </c>
      <c r="H104" s="23">
        <v>3</v>
      </c>
      <c r="I104" s="23">
        <v>3</v>
      </c>
      <c r="J104" s="23">
        <v>1</v>
      </c>
    </row>
    <row r="105" spans="1:10" x14ac:dyDescent="0.3">
      <c r="A105" s="23">
        <v>4</v>
      </c>
      <c r="B105" s="23">
        <v>4</v>
      </c>
      <c r="C105" s="23">
        <v>4</v>
      </c>
      <c r="D105" s="23">
        <v>4</v>
      </c>
      <c r="E105" s="23">
        <v>2</v>
      </c>
      <c r="F105" s="23">
        <v>2</v>
      </c>
      <c r="G105" s="23">
        <v>2</v>
      </c>
      <c r="H105" s="23">
        <v>3</v>
      </c>
      <c r="I105" s="23">
        <v>3</v>
      </c>
      <c r="J105" s="23">
        <v>2</v>
      </c>
    </row>
    <row r="106" spans="1:10" x14ac:dyDescent="0.3">
      <c r="A106" s="23">
        <v>4</v>
      </c>
      <c r="B106" s="23">
        <v>3</v>
      </c>
      <c r="C106" s="23">
        <v>4</v>
      </c>
      <c r="D106" s="23">
        <v>4</v>
      </c>
      <c r="E106" s="23">
        <v>1</v>
      </c>
      <c r="F106" s="23">
        <v>2</v>
      </c>
      <c r="G106" s="23">
        <v>1</v>
      </c>
      <c r="H106" s="23">
        <v>3</v>
      </c>
      <c r="I106" s="23">
        <v>3</v>
      </c>
      <c r="J106" s="23">
        <v>1</v>
      </c>
    </row>
    <row r="107" spans="1:10" x14ac:dyDescent="0.3">
      <c r="A107" s="23" t="s">
        <v>278</v>
      </c>
      <c r="B107" s="23" t="s">
        <v>278</v>
      </c>
      <c r="C107" s="23" t="s">
        <v>278</v>
      </c>
      <c r="D107" s="23" t="s">
        <v>278</v>
      </c>
      <c r="E107" s="23">
        <v>1</v>
      </c>
      <c r="F107" s="23">
        <v>1</v>
      </c>
      <c r="G107" s="23">
        <v>1</v>
      </c>
      <c r="H107" s="23">
        <v>2</v>
      </c>
      <c r="I107" s="23">
        <v>2</v>
      </c>
      <c r="J107" s="23">
        <v>1</v>
      </c>
    </row>
    <row r="108" spans="1:10" x14ac:dyDescent="0.3">
      <c r="A108" s="23" t="s">
        <v>278</v>
      </c>
      <c r="B108" s="23" t="s">
        <v>278</v>
      </c>
      <c r="C108" s="23" t="s">
        <v>278</v>
      </c>
      <c r="D108" s="23" t="s">
        <v>278</v>
      </c>
      <c r="E108" s="23">
        <v>1</v>
      </c>
      <c r="F108" s="23">
        <v>1</v>
      </c>
      <c r="G108" s="23">
        <v>1</v>
      </c>
      <c r="H108" s="23">
        <v>1</v>
      </c>
      <c r="I108" s="23">
        <v>1</v>
      </c>
      <c r="J108" s="23">
        <v>1</v>
      </c>
    </row>
    <row r="109" spans="1:10" x14ac:dyDescent="0.3">
      <c r="A109" s="23">
        <v>3</v>
      </c>
      <c r="B109" s="23">
        <v>4</v>
      </c>
      <c r="C109" s="23">
        <v>3</v>
      </c>
      <c r="D109" s="23">
        <v>3</v>
      </c>
      <c r="E109" s="23">
        <v>2</v>
      </c>
      <c r="F109" s="23">
        <v>2</v>
      </c>
      <c r="G109" s="23">
        <v>2</v>
      </c>
      <c r="H109" s="23">
        <v>3</v>
      </c>
      <c r="I109" s="23">
        <v>3</v>
      </c>
      <c r="J109" s="23">
        <v>1</v>
      </c>
    </row>
    <row r="110" spans="1:10" x14ac:dyDescent="0.3">
      <c r="A110" s="23">
        <v>4</v>
      </c>
      <c r="B110" s="23">
        <v>4</v>
      </c>
      <c r="C110" s="23">
        <v>3</v>
      </c>
      <c r="D110" s="23">
        <v>4</v>
      </c>
      <c r="E110" s="23">
        <v>1</v>
      </c>
      <c r="F110" s="23">
        <v>2</v>
      </c>
      <c r="G110" s="23">
        <v>1</v>
      </c>
      <c r="H110" s="23">
        <v>3</v>
      </c>
      <c r="I110" s="23">
        <v>3</v>
      </c>
      <c r="J110" s="23">
        <v>2</v>
      </c>
    </row>
    <row r="111" spans="1:10" x14ac:dyDescent="0.3">
      <c r="A111" s="23" t="s">
        <v>278</v>
      </c>
      <c r="B111" s="23" t="s">
        <v>278</v>
      </c>
      <c r="C111" s="23" t="s">
        <v>278</v>
      </c>
      <c r="D111" s="23" t="s">
        <v>278</v>
      </c>
      <c r="E111" s="23">
        <v>2</v>
      </c>
      <c r="F111" s="23">
        <v>2</v>
      </c>
      <c r="G111" s="23">
        <v>2</v>
      </c>
      <c r="H111" s="23">
        <v>2</v>
      </c>
      <c r="I111" s="23">
        <v>2</v>
      </c>
      <c r="J111" s="23">
        <v>2</v>
      </c>
    </row>
    <row r="112" spans="1:10" x14ac:dyDescent="0.3">
      <c r="A112" s="23">
        <v>4</v>
      </c>
      <c r="B112" s="23">
        <v>4</v>
      </c>
      <c r="C112" s="23">
        <v>4</v>
      </c>
      <c r="D112" s="23">
        <v>4</v>
      </c>
      <c r="E112" s="23">
        <v>2</v>
      </c>
      <c r="F112" s="23">
        <v>3</v>
      </c>
      <c r="G112" s="23">
        <v>1</v>
      </c>
      <c r="H112" s="23">
        <v>3</v>
      </c>
      <c r="I112" s="23">
        <v>3</v>
      </c>
      <c r="J112" s="23">
        <v>2</v>
      </c>
    </row>
    <row r="113" spans="1:10" x14ac:dyDescent="0.3">
      <c r="A113" s="23">
        <v>2</v>
      </c>
      <c r="B113" s="23">
        <v>2</v>
      </c>
      <c r="C113" s="23">
        <v>2</v>
      </c>
      <c r="D113" s="23">
        <v>2</v>
      </c>
      <c r="E113" s="23">
        <v>3</v>
      </c>
      <c r="F113" s="23">
        <v>3</v>
      </c>
      <c r="G113" s="23">
        <v>3</v>
      </c>
      <c r="H113" s="23">
        <v>3</v>
      </c>
      <c r="I113" s="23">
        <v>3</v>
      </c>
      <c r="J113" s="23">
        <v>3</v>
      </c>
    </row>
    <row r="114" spans="1:10" x14ac:dyDescent="0.3">
      <c r="A114" s="23">
        <v>4</v>
      </c>
      <c r="B114" s="23">
        <v>4</v>
      </c>
      <c r="C114" s="23">
        <v>4</v>
      </c>
      <c r="D114" s="23">
        <v>4</v>
      </c>
      <c r="E114" s="23">
        <v>2</v>
      </c>
      <c r="F114" s="23">
        <v>2</v>
      </c>
      <c r="G114" s="23">
        <v>1</v>
      </c>
      <c r="H114" s="23">
        <v>3</v>
      </c>
      <c r="I114" s="23">
        <v>3</v>
      </c>
      <c r="J114" s="23">
        <v>1</v>
      </c>
    </row>
    <row r="115" spans="1:10" x14ac:dyDescent="0.3">
      <c r="A115" s="23" t="s">
        <v>278</v>
      </c>
      <c r="B115" s="23" t="s">
        <v>278</v>
      </c>
      <c r="C115" s="23" t="s">
        <v>278</v>
      </c>
      <c r="D115" s="23" t="s">
        <v>278</v>
      </c>
      <c r="E115" s="23">
        <v>2</v>
      </c>
      <c r="F115" s="23">
        <v>2</v>
      </c>
      <c r="G115" s="23">
        <v>3</v>
      </c>
      <c r="H115" s="23">
        <v>2</v>
      </c>
      <c r="I115" s="23">
        <v>2</v>
      </c>
      <c r="J115" s="23">
        <v>2</v>
      </c>
    </row>
    <row r="116" spans="1:10" x14ac:dyDescent="0.3">
      <c r="A116" s="23">
        <v>4</v>
      </c>
      <c r="B116" s="23">
        <v>3</v>
      </c>
      <c r="C116" s="23">
        <v>4</v>
      </c>
      <c r="D116" s="23">
        <v>4</v>
      </c>
      <c r="E116" s="23">
        <v>2</v>
      </c>
      <c r="F116" s="23">
        <v>2</v>
      </c>
      <c r="G116" s="23">
        <v>1</v>
      </c>
      <c r="H116" s="23">
        <v>2</v>
      </c>
      <c r="I116" s="23">
        <v>2</v>
      </c>
      <c r="J116" s="23">
        <v>1</v>
      </c>
    </row>
    <row r="117" spans="1:10" x14ac:dyDescent="0.3">
      <c r="A117" s="23">
        <v>4</v>
      </c>
      <c r="B117" s="23">
        <v>4</v>
      </c>
      <c r="C117" s="23">
        <v>4</v>
      </c>
      <c r="D117" s="23">
        <v>4</v>
      </c>
      <c r="E117" s="23">
        <v>2</v>
      </c>
      <c r="F117" s="23">
        <v>2</v>
      </c>
      <c r="G117" s="23">
        <v>2</v>
      </c>
      <c r="H117" s="23">
        <v>3</v>
      </c>
      <c r="I117" s="23">
        <v>3</v>
      </c>
      <c r="J117" s="23">
        <v>1</v>
      </c>
    </row>
    <row r="118" spans="1:10" x14ac:dyDescent="0.3">
      <c r="A118" s="23" t="s">
        <v>278</v>
      </c>
      <c r="B118" s="23" t="s">
        <v>278</v>
      </c>
      <c r="C118" s="23" t="s">
        <v>278</v>
      </c>
      <c r="D118" s="23" t="s">
        <v>278</v>
      </c>
      <c r="E118" s="23">
        <v>2</v>
      </c>
      <c r="F118" s="23">
        <v>2</v>
      </c>
      <c r="G118" s="23">
        <v>3</v>
      </c>
      <c r="H118" s="23">
        <v>3</v>
      </c>
      <c r="I118" s="23">
        <v>2</v>
      </c>
      <c r="J118" s="23">
        <v>2</v>
      </c>
    </row>
    <row r="119" spans="1:10" x14ac:dyDescent="0.3">
      <c r="A119" s="23" t="s">
        <v>278</v>
      </c>
      <c r="B119" s="23" t="s">
        <v>278</v>
      </c>
      <c r="C119" s="23" t="s">
        <v>278</v>
      </c>
      <c r="D119" s="23" t="s">
        <v>278</v>
      </c>
      <c r="E119" s="23">
        <v>2</v>
      </c>
      <c r="F119" s="23">
        <v>2</v>
      </c>
      <c r="G119" s="23">
        <v>3</v>
      </c>
      <c r="H119" s="23">
        <v>3</v>
      </c>
      <c r="I119" s="23">
        <v>3</v>
      </c>
      <c r="J119" s="23">
        <v>2</v>
      </c>
    </row>
    <row r="120" spans="1:10" x14ac:dyDescent="0.3">
      <c r="A120" s="23">
        <v>4</v>
      </c>
      <c r="B120" s="23">
        <v>4</v>
      </c>
      <c r="C120" s="23">
        <v>4</v>
      </c>
      <c r="D120" s="23">
        <v>4</v>
      </c>
      <c r="E120" s="23">
        <v>2</v>
      </c>
      <c r="F120" s="23">
        <v>3</v>
      </c>
      <c r="G120" s="23">
        <v>2</v>
      </c>
      <c r="H120" s="23">
        <v>3</v>
      </c>
      <c r="I120" s="23">
        <v>3</v>
      </c>
      <c r="J120" s="23">
        <v>1</v>
      </c>
    </row>
    <row r="121" spans="1:10" x14ac:dyDescent="0.3">
      <c r="A121" s="23" t="s">
        <v>278</v>
      </c>
      <c r="B121" s="23" t="s">
        <v>278</v>
      </c>
      <c r="C121" s="23" t="s">
        <v>278</v>
      </c>
      <c r="D121" s="23" t="s">
        <v>278</v>
      </c>
      <c r="E121" s="23">
        <v>2</v>
      </c>
      <c r="F121" s="23">
        <v>2</v>
      </c>
      <c r="G121" s="23">
        <v>2</v>
      </c>
      <c r="H121" s="23">
        <v>2</v>
      </c>
      <c r="I121" s="23">
        <v>2</v>
      </c>
      <c r="J121" s="23">
        <v>2</v>
      </c>
    </row>
    <row r="122" spans="1:10" x14ac:dyDescent="0.3">
      <c r="A122" s="23">
        <v>4</v>
      </c>
      <c r="B122" s="23">
        <v>3</v>
      </c>
      <c r="C122" s="23">
        <v>4</v>
      </c>
      <c r="D122" s="23">
        <v>4</v>
      </c>
      <c r="E122" s="23">
        <v>1</v>
      </c>
      <c r="F122" s="23">
        <v>2</v>
      </c>
      <c r="G122" s="23">
        <v>2</v>
      </c>
      <c r="H122" s="23">
        <v>3</v>
      </c>
      <c r="I122" s="23">
        <v>3</v>
      </c>
      <c r="J122" s="23">
        <v>1</v>
      </c>
    </row>
    <row r="123" spans="1:10" x14ac:dyDescent="0.3">
      <c r="A123" s="23" t="s">
        <v>278</v>
      </c>
      <c r="B123" s="23" t="s">
        <v>278</v>
      </c>
      <c r="C123" s="23" t="s">
        <v>278</v>
      </c>
      <c r="D123" s="23" t="s">
        <v>278</v>
      </c>
      <c r="E123" s="23">
        <v>2</v>
      </c>
      <c r="F123" s="23">
        <v>2</v>
      </c>
      <c r="G123" s="23">
        <v>2</v>
      </c>
      <c r="H123" s="23">
        <v>2</v>
      </c>
      <c r="I123" s="23">
        <v>2</v>
      </c>
      <c r="J123" s="23">
        <v>2</v>
      </c>
    </row>
    <row r="124" spans="1:10" x14ac:dyDescent="0.3">
      <c r="A124" s="23">
        <v>3</v>
      </c>
      <c r="B124" s="23">
        <v>3</v>
      </c>
      <c r="C124" s="23">
        <v>4</v>
      </c>
      <c r="D124" s="23">
        <v>4</v>
      </c>
      <c r="E124" s="23">
        <v>2</v>
      </c>
      <c r="F124" s="23">
        <v>2</v>
      </c>
      <c r="G124" s="23">
        <v>1</v>
      </c>
      <c r="H124" s="23">
        <v>3</v>
      </c>
      <c r="I124" s="23">
        <v>3</v>
      </c>
      <c r="J124" s="23">
        <v>3</v>
      </c>
    </row>
    <row r="125" spans="1:10" x14ac:dyDescent="0.3">
      <c r="A125" s="23" t="s">
        <v>278</v>
      </c>
      <c r="B125" s="23" t="s">
        <v>278</v>
      </c>
      <c r="C125" s="23" t="s">
        <v>278</v>
      </c>
      <c r="D125" s="23" t="s">
        <v>278</v>
      </c>
      <c r="E125" s="23">
        <v>2</v>
      </c>
      <c r="F125" s="23">
        <v>2</v>
      </c>
      <c r="G125" s="23">
        <v>2</v>
      </c>
      <c r="H125" s="23">
        <v>3</v>
      </c>
      <c r="I125" s="23">
        <v>3</v>
      </c>
      <c r="J125" s="23">
        <v>2</v>
      </c>
    </row>
    <row r="126" spans="1:10" x14ac:dyDescent="0.3">
      <c r="A126" s="23">
        <v>4</v>
      </c>
      <c r="B126" s="23">
        <v>3</v>
      </c>
      <c r="C126" s="23">
        <v>4</v>
      </c>
      <c r="D126" s="23">
        <v>4</v>
      </c>
      <c r="E126" s="23">
        <v>1</v>
      </c>
      <c r="F126" s="23">
        <v>2</v>
      </c>
      <c r="G126" s="23">
        <v>1</v>
      </c>
      <c r="H126" s="23">
        <v>3</v>
      </c>
      <c r="I126" s="23">
        <v>3</v>
      </c>
      <c r="J126" s="23">
        <v>1</v>
      </c>
    </row>
    <row r="127" spans="1:10" x14ac:dyDescent="0.3">
      <c r="A127" s="23" t="s">
        <v>278</v>
      </c>
      <c r="B127" s="23" t="s">
        <v>278</v>
      </c>
      <c r="C127" s="23" t="s">
        <v>278</v>
      </c>
      <c r="D127" s="23" t="s">
        <v>278</v>
      </c>
      <c r="E127" s="23">
        <v>2</v>
      </c>
      <c r="F127" s="23">
        <v>2</v>
      </c>
      <c r="G127" s="23">
        <v>3</v>
      </c>
      <c r="H127" s="23">
        <v>3</v>
      </c>
      <c r="I127" s="23">
        <v>2</v>
      </c>
      <c r="J127" s="23">
        <v>2</v>
      </c>
    </row>
    <row r="128" spans="1:10" x14ac:dyDescent="0.3">
      <c r="A128" s="23">
        <v>4</v>
      </c>
      <c r="B128" s="23">
        <v>4</v>
      </c>
      <c r="C128" s="23">
        <v>4</v>
      </c>
      <c r="D128" s="23">
        <v>4</v>
      </c>
      <c r="E128" s="23">
        <v>1</v>
      </c>
      <c r="F128" s="23">
        <v>2</v>
      </c>
      <c r="G128" s="23">
        <v>2</v>
      </c>
      <c r="H128" s="23">
        <v>3</v>
      </c>
      <c r="I128" s="23">
        <v>3</v>
      </c>
      <c r="J128" s="23">
        <v>1</v>
      </c>
    </row>
    <row r="129" spans="1:10" x14ac:dyDescent="0.3">
      <c r="A129" s="23">
        <v>4</v>
      </c>
      <c r="B129" s="23">
        <v>4</v>
      </c>
      <c r="C129" s="23">
        <v>4</v>
      </c>
      <c r="D129" s="23">
        <v>4</v>
      </c>
      <c r="E129" s="23">
        <v>1</v>
      </c>
      <c r="F129" s="23">
        <v>2</v>
      </c>
      <c r="G129" s="23">
        <v>2</v>
      </c>
      <c r="H129" s="23">
        <v>3</v>
      </c>
      <c r="I129" s="23">
        <v>3</v>
      </c>
      <c r="J129" s="23">
        <v>2</v>
      </c>
    </row>
    <row r="130" spans="1:10" x14ac:dyDescent="0.3">
      <c r="A130" s="23">
        <v>4</v>
      </c>
      <c r="B130" s="23">
        <v>3</v>
      </c>
      <c r="C130" s="23">
        <v>3</v>
      </c>
      <c r="D130" s="23">
        <v>3</v>
      </c>
      <c r="E130" s="23">
        <v>1</v>
      </c>
      <c r="F130" s="23">
        <v>2</v>
      </c>
      <c r="G130" s="23">
        <v>2</v>
      </c>
      <c r="H130" s="23">
        <v>2</v>
      </c>
      <c r="I130" s="23">
        <v>2</v>
      </c>
      <c r="J130" s="23">
        <v>1</v>
      </c>
    </row>
    <row r="131" spans="1:10" x14ac:dyDescent="0.3">
      <c r="A131" s="23">
        <v>4</v>
      </c>
      <c r="B131" s="23" t="s">
        <v>278</v>
      </c>
      <c r="C131" s="23">
        <v>4</v>
      </c>
      <c r="D131" s="23">
        <v>4</v>
      </c>
      <c r="E131" s="23">
        <v>2</v>
      </c>
      <c r="F131" s="23">
        <v>2</v>
      </c>
      <c r="G131" s="23">
        <v>3</v>
      </c>
      <c r="H131" s="23">
        <v>3</v>
      </c>
      <c r="I131" s="23">
        <v>3</v>
      </c>
      <c r="J131" s="23">
        <v>3</v>
      </c>
    </row>
    <row r="132" spans="1:10" x14ac:dyDescent="0.3">
      <c r="A132" s="23" t="s">
        <v>278</v>
      </c>
      <c r="B132" s="23" t="s">
        <v>278</v>
      </c>
      <c r="C132" s="23" t="s">
        <v>278</v>
      </c>
      <c r="D132" s="23" t="s">
        <v>278</v>
      </c>
      <c r="E132" s="23">
        <v>1</v>
      </c>
      <c r="F132" s="23">
        <v>2</v>
      </c>
      <c r="G132" s="23">
        <v>1</v>
      </c>
      <c r="H132" s="23">
        <v>2</v>
      </c>
      <c r="I132" s="23">
        <v>2</v>
      </c>
      <c r="J132" s="23">
        <v>2</v>
      </c>
    </row>
    <row r="133" spans="1:10" x14ac:dyDescent="0.3">
      <c r="A133" s="23">
        <v>4</v>
      </c>
      <c r="B133" s="23">
        <v>4</v>
      </c>
      <c r="C133" s="23" t="s">
        <v>278</v>
      </c>
      <c r="D133" s="23" t="s">
        <v>278</v>
      </c>
      <c r="E133" s="23">
        <v>2</v>
      </c>
      <c r="F133" s="23">
        <v>2</v>
      </c>
      <c r="G133" s="23">
        <v>1</v>
      </c>
      <c r="H133" s="23">
        <v>2</v>
      </c>
      <c r="I133" s="23">
        <v>2</v>
      </c>
      <c r="J133" s="23">
        <v>1</v>
      </c>
    </row>
    <row r="134" spans="1:10" x14ac:dyDescent="0.3">
      <c r="A134" s="23">
        <v>3</v>
      </c>
      <c r="B134" s="23">
        <v>3</v>
      </c>
      <c r="C134" s="23">
        <v>2</v>
      </c>
      <c r="D134" s="23">
        <v>3</v>
      </c>
      <c r="E134" s="23">
        <v>3</v>
      </c>
      <c r="F134" s="23">
        <v>3</v>
      </c>
      <c r="G134" s="23">
        <v>3</v>
      </c>
      <c r="H134" s="23">
        <v>3</v>
      </c>
      <c r="I134" s="23">
        <v>2</v>
      </c>
      <c r="J134" s="23">
        <v>3</v>
      </c>
    </row>
    <row r="135" spans="1:10" x14ac:dyDescent="0.3">
      <c r="A135" s="23">
        <v>3</v>
      </c>
      <c r="B135" s="23">
        <v>3</v>
      </c>
      <c r="C135" s="23">
        <v>3</v>
      </c>
      <c r="D135" s="23">
        <v>3</v>
      </c>
      <c r="E135" s="23">
        <v>3</v>
      </c>
      <c r="F135" s="23">
        <v>3</v>
      </c>
      <c r="G135" s="23">
        <v>3</v>
      </c>
      <c r="H135" s="23">
        <v>3</v>
      </c>
      <c r="I135" s="23">
        <v>3</v>
      </c>
      <c r="J135" s="23">
        <v>3</v>
      </c>
    </row>
    <row r="136" spans="1:10" x14ac:dyDescent="0.3">
      <c r="A136" s="23">
        <v>3</v>
      </c>
      <c r="B136" s="23">
        <v>3</v>
      </c>
      <c r="C136" s="23">
        <v>2</v>
      </c>
      <c r="D136" s="23">
        <v>2</v>
      </c>
      <c r="E136" s="23">
        <v>1</v>
      </c>
      <c r="F136" s="23">
        <v>1</v>
      </c>
      <c r="G136" s="23">
        <v>1</v>
      </c>
      <c r="H136" s="23">
        <v>3</v>
      </c>
      <c r="I136" s="23">
        <v>3</v>
      </c>
      <c r="J136" s="23">
        <v>1</v>
      </c>
    </row>
    <row r="137" spans="1:10" x14ac:dyDescent="0.3">
      <c r="A137" s="23">
        <v>4</v>
      </c>
      <c r="B137" s="23">
        <v>4</v>
      </c>
      <c r="C137" s="23">
        <v>4</v>
      </c>
      <c r="D137" s="23">
        <v>3</v>
      </c>
      <c r="E137" s="23">
        <v>5</v>
      </c>
      <c r="F137" s="23">
        <v>5</v>
      </c>
      <c r="G137" s="23">
        <v>6</v>
      </c>
      <c r="H137" s="23">
        <v>4</v>
      </c>
      <c r="I137" s="23">
        <v>4</v>
      </c>
      <c r="J137" s="23">
        <v>6</v>
      </c>
    </row>
    <row r="138" spans="1:10" x14ac:dyDescent="0.3">
      <c r="A138" s="23" t="s">
        <v>278</v>
      </c>
      <c r="B138" s="23" t="s">
        <v>278</v>
      </c>
      <c r="C138" s="23">
        <v>4</v>
      </c>
      <c r="D138" s="23">
        <v>3</v>
      </c>
      <c r="E138" s="23">
        <v>1</v>
      </c>
      <c r="F138" s="23">
        <v>2</v>
      </c>
      <c r="G138" s="23">
        <v>2</v>
      </c>
      <c r="H138" s="23">
        <v>2</v>
      </c>
      <c r="I138" s="23">
        <v>2</v>
      </c>
      <c r="J138" s="23">
        <v>2</v>
      </c>
    </row>
    <row r="139" spans="1:10" x14ac:dyDescent="0.3">
      <c r="A139" s="23">
        <v>4</v>
      </c>
      <c r="B139" s="23">
        <v>4</v>
      </c>
      <c r="C139" s="23">
        <v>4</v>
      </c>
      <c r="D139" s="23">
        <v>4</v>
      </c>
      <c r="E139" s="23">
        <v>1</v>
      </c>
      <c r="F139" s="23">
        <v>3</v>
      </c>
      <c r="G139" s="23">
        <v>1</v>
      </c>
      <c r="H139" s="23">
        <v>4</v>
      </c>
      <c r="I139" s="23">
        <v>4</v>
      </c>
      <c r="J139" s="23">
        <v>1</v>
      </c>
    </row>
    <row r="140" spans="1:10" x14ac:dyDescent="0.3">
      <c r="A140" s="23">
        <v>3</v>
      </c>
      <c r="B140" s="23">
        <v>3</v>
      </c>
      <c r="C140" s="23">
        <v>3</v>
      </c>
      <c r="D140" s="23">
        <v>2</v>
      </c>
      <c r="E140" s="23">
        <v>6</v>
      </c>
      <c r="F140" s="23">
        <v>5</v>
      </c>
      <c r="G140" s="23">
        <v>5</v>
      </c>
      <c r="H140" s="23">
        <v>5</v>
      </c>
      <c r="I140" s="23">
        <v>5</v>
      </c>
      <c r="J140" s="23">
        <v>6</v>
      </c>
    </row>
    <row r="141" spans="1:10" x14ac:dyDescent="0.3">
      <c r="A141" s="23">
        <v>3</v>
      </c>
      <c r="B141" s="23">
        <v>3</v>
      </c>
      <c r="C141" s="23">
        <v>3</v>
      </c>
      <c r="D141" s="23" t="s">
        <v>279</v>
      </c>
      <c r="E141" s="23">
        <v>3</v>
      </c>
      <c r="F141" s="23">
        <v>3</v>
      </c>
      <c r="G141" s="23">
        <v>2</v>
      </c>
      <c r="H141" s="23">
        <v>3</v>
      </c>
      <c r="I141" s="23">
        <v>3</v>
      </c>
      <c r="J141" s="23">
        <v>3</v>
      </c>
    </row>
    <row r="142" spans="1:10" x14ac:dyDescent="0.3">
      <c r="A142" s="23">
        <v>4</v>
      </c>
      <c r="B142" s="23">
        <v>3</v>
      </c>
      <c r="C142" s="23">
        <v>2</v>
      </c>
      <c r="D142" s="23">
        <v>2</v>
      </c>
      <c r="E142" s="23">
        <v>1</v>
      </c>
      <c r="F142" s="23">
        <v>2</v>
      </c>
      <c r="G142" s="23">
        <v>3</v>
      </c>
      <c r="H142" s="23">
        <v>3</v>
      </c>
      <c r="I142" s="23">
        <v>3</v>
      </c>
      <c r="J142" s="23">
        <v>3</v>
      </c>
    </row>
    <row r="143" spans="1:10" x14ac:dyDescent="0.3">
      <c r="A143" s="23">
        <v>2</v>
      </c>
      <c r="B143" s="23">
        <v>4</v>
      </c>
      <c r="C143" s="23">
        <v>4</v>
      </c>
      <c r="D143" s="23">
        <v>3</v>
      </c>
      <c r="E143" s="23">
        <v>2</v>
      </c>
      <c r="F143" s="23">
        <v>6</v>
      </c>
      <c r="G143" s="23">
        <v>2</v>
      </c>
      <c r="H143" s="23">
        <v>6</v>
      </c>
      <c r="I143" s="23">
        <v>6</v>
      </c>
      <c r="J143" s="23">
        <v>6</v>
      </c>
    </row>
    <row r="144" spans="1:10" x14ac:dyDescent="0.3">
      <c r="A144" s="23">
        <v>2</v>
      </c>
      <c r="B144" s="23">
        <v>3</v>
      </c>
      <c r="C144" s="23">
        <v>4</v>
      </c>
      <c r="D144" s="23">
        <v>4</v>
      </c>
      <c r="E144" s="23">
        <v>2</v>
      </c>
      <c r="F144" s="23">
        <v>4</v>
      </c>
      <c r="G144" s="23">
        <v>4</v>
      </c>
      <c r="H144" s="23">
        <v>4</v>
      </c>
      <c r="I144" s="23">
        <v>4</v>
      </c>
      <c r="J144" s="23">
        <v>4</v>
      </c>
    </row>
    <row r="145" spans="1:10" x14ac:dyDescent="0.3">
      <c r="A145" s="23" t="s">
        <v>279</v>
      </c>
      <c r="B145" s="23">
        <v>2</v>
      </c>
      <c r="C145" s="23">
        <v>2</v>
      </c>
      <c r="D145" s="23" t="s">
        <v>279</v>
      </c>
      <c r="E145" s="23">
        <v>3</v>
      </c>
      <c r="F145" s="23">
        <v>6</v>
      </c>
      <c r="G145" s="23">
        <v>3</v>
      </c>
      <c r="H145" s="23">
        <v>5</v>
      </c>
      <c r="I145" s="23">
        <v>5</v>
      </c>
      <c r="J145" s="23">
        <v>3</v>
      </c>
    </row>
    <row r="146" spans="1:10" x14ac:dyDescent="0.3">
      <c r="A146" s="23">
        <v>2</v>
      </c>
      <c r="B146" s="23">
        <v>2</v>
      </c>
      <c r="C146" s="23" t="s">
        <v>279</v>
      </c>
      <c r="D146" s="23" t="s">
        <v>279</v>
      </c>
      <c r="E146" s="23">
        <v>2</v>
      </c>
      <c r="F146" s="23">
        <v>1</v>
      </c>
      <c r="G146" s="23">
        <v>2</v>
      </c>
      <c r="H146" s="23">
        <v>2</v>
      </c>
      <c r="I146" s="23">
        <v>2</v>
      </c>
      <c r="J146" s="23">
        <v>1</v>
      </c>
    </row>
    <row r="147" spans="1:10" x14ac:dyDescent="0.3">
      <c r="A147" s="23">
        <v>4</v>
      </c>
      <c r="B147" s="23">
        <v>3</v>
      </c>
      <c r="C147" s="23">
        <v>3</v>
      </c>
      <c r="D147" s="23">
        <v>3</v>
      </c>
      <c r="E147" s="23">
        <v>4</v>
      </c>
      <c r="F147" s="23">
        <v>4</v>
      </c>
      <c r="G147" s="23">
        <v>4</v>
      </c>
      <c r="H147" s="23">
        <v>3</v>
      </c>
      <c r="I147" s="23">
        <v>3</v>
      </c>
      <c r="J147" s="23">
        <v>3</v>
      </c>
    </row>
    <row r="148" spans="1:10" x14ac:dyDescent="0.3">
      <c r="A148" s="23">
        <v>3</v>
      </c>
      <c r="B148" s="23">
        <v>2</v>
      </c>
      <c r="C148" s="23">
        <v>3</v>
      </c>
      <c r="D148" s="23">
        <v>2</v>
      </c>
      <c r="E148" s="23">
        <v>3</v>
      </c>
      <c r="F148" s="23">
        <v>3</v>
      </c>
      <c r="G148" s="23">
        <v>3</v>
      </c>
      <c r="H148" s="23">
        <v>3</v>
      </c>
      <c r="I148" s="23">
        <v>3</v>
      </c>
      <c r="J148" s="23">
        <v>3</v>
      </c>
    </row>
    <row r="149" spans="1:10" x14ac:dyDescent="0.3">
      <c r="A149" s="23">
        <v>3</v>
      </c>
      <c r="B149" s="23">
        <v>3</v>
      </c>
      <c r="C149" s="23">
        <v>3</v>
      </c>
      <c r="D149" s="23">
        <v>3</v>
      </c>
      <c r="E149" s="23">
        <v>5</v>
      </c>
      <c r="F149" s="23">
        <v>5</v>
      </c>
      <c r="G149" s="23">
        <v>5</v>
      </c>
      <c r="H149" s="23">
        <v>5</v>
      </c>
      <c r="I149" s="23">
        <v>5</v>
      </c>
      <c r="J149" s="23">
        <v>5</v>
      </c>
    </row>
    <row r="150" spans="1:10" x14ac:dyDescent="0.3">
      <c r="A150" s="23" t="s">
        <v>278</v>
      </c>
      <c r="B150" s="23">
        <v>3</v>
      </c>
      <c r="C150" s="23">
        <v>4</v>
      </c>
      <c r="D150" s="23">
        <v>4</v>
      </c>
      <c r="E150" s="23">
        <v>2</v>
      </c>
      <c r="F150" s="23">
        <v>3</v>
      </c>
      <c r="G150" s="23">
        <v>1</v>
      </c>
      <c r="H150" s="23">
        <v>3</v>
      </c>
      <c r="I150" s="23">
        <v>3</v>
      </c>
      <c r="J150" s="23">
        <v>1</v>
      </c>
    </row>
    <row r="151" spans="1:10" x14ac:dyDescent="0.3">
      <c r="A151" s="23" t="s">
        <v>278</v>
      </c>
      <c r="B151" s="23">
        <v>4</v>
      </c>
      <c r="C151" s="23">
        <v>3</v>
      </c>
      <c r="D151" s="23">
        <v>4</v>
      </c>
      <c r="E151" s="23">
        <v>1</v>
      </c>
      <c r="F151" s="23">
        <v>2</v>
      </c>
      <c r="G151" s="23">
        <v>1</v>
      </c>
      <c r="H151" s="23">
        <v>2</v>
      </c>
      <c r="I151" s="23">
        <v>2</v>
      </c>
      <c r="J151" s="23">
        <v>1</v>
      </c>
    </row>
    <row r="152" spans="1:10" x14ac:dyDescent="0.3">
      <c r="A152" s="23" t="s">
        <v>278</v>
      </c>
      <c r="B152" s="23" t="s">
        <v>278</v>
      </c>
      <c r="C152" s="23" t="s">
        <v>278</v>
      </c>
      <c r="D152" s="23" t="s">
        <v>278</v>
      </c>
      <c r="E152" s="23">
        <v>4</v>
      </c>
      <c r="F152" s="23">
        <v>4</v>
      </c>
      <c r="G152" s="23">
        <v>4</v>
      </c>
      <c r="H152" s="23">
        <v>4</v>
      </c>
      <c r="I152" s="23">
        <v>4</v>
      </c>
      <c r="J152" s="23">
        <v>4</v>
      </c>
    </row>
    <row r="153" spans="1:10" x14ac:dyDescent="0.3">
      <c r="A153" s="23" t="s">
        <v>278</v>
      </c>
      <c r="B153" s="23" t="s">
        <v>278</v>
      </c>
      <c r="C153" s="23" t="s">
        <v>278</v>
      </c>
      <c r="D153" s="23" t="s">
        <v>278</v>
      </c>
      <c r="E153" s="23">
        <v>5</v>
      </c>
      <c r="F153" s="23">
        <v>5</v>
      </c>
      <c r="G153" s="23">
        <v>5</v>
      </c>
      <c r="H153" s="23">
        <v>5</v>
      </c>
      <c r="I153" s="23">
        <v>5</v>
      </c>
      <c r="J153" s="23">
        <v>5</v>
      </c>
    </row>
    <row r="154" spans="1:10" x14ac:dyDescent="0.3">
      <c r="A154" s="23" t="s">
        <v>278</v>
      </c>
      <c r="B154" s="23" t="s">
        <v>278</v>
      </c>
      <c r="C154" s="23" t="s">
        <v>278</v>
      </c>
      <c r="D154" s="23" t="s">
        <v>278</v>
      </c>
      <c r="E154" s="23">
        <v>5</v>
      </c>
      <c r="F154" s="23">
        <v>5</v>
      </c>
      <c r="G154" s="23">
        <v>5</v>
      </c>
      <c r="H154" s="23">
        <v>5</v>
      </c>
      <c r="I154" s="23">
        <v>5</v>
      </c>
      <c r="J154" s="23">
        <v>5</v>
      </c>
    </row>
    <row r="155" spans="1:10" x14ac:dyDescent="0.3">
      <c r="A155" s="23">
        <v>4</v>
      </c>
      <c r="B155" s="23">
        <v>4</v>
      </c>
      <c r="C155" s="23">
        <v>4</v>
      </c>
      <c r="D155" s="23">
        <v>4</v>
      </c>
      <c r="E155" s="23">
        <v>3</v>
      </c>
      <c r="F155" s="23">
        <v>3</v>
      </c>
      <c r="G155" s="23">
        <v>3</v>
      </c>
      <c r="H155" s="23">
        <v>4</v>
      </c>
      <c r="I155" s="23">
        <v>4</v>
      </c>
      <c r="J155" s="23">
        <v>3</v>
      </c>
    </row>
    <row r="156" spans="1:10" x14ac:dyDescent="0.3">
      <c r="A156" s="23">
        <v>3</v>
      </c>
      <c r="B156" s="23">
        <v>4</v>
      </c>
      <c r="C156" s="23" t="s">
        <v>278</v>
      </c>
      <c r="D156" s="23">
        <v>3</v>
      </c>
      <c r="E156" s="23">
        <v>2</v>
      </c>
      <c r="F156" s="23">
        <v>2</v>
      </c>
      <c r="G156" s="23">
        <v>2</v>
      </c>
      <c r="H156" s="23">
        <v>2</v>
      </c>
      <c r="I156" s="23">
        <v>2</v>
      </c>
      <c r="J156" s="23">
        <v>1</v>
      </c>
    </row>
    <row r="157" spans="1:10" x14ac:dyDescent="0.3">
      <c r="A157" s="23" t="s">
        <v>278</v>
      </c>
      <c r="B157" s="23">
        <v>4</v>
      </c>
      <c r="C157" s="23">
        <v>4</v>
      </c>
      <c r="D157" s="23">
        <v>4</v>
      </c>
      <c r="E157" s="23">
        <v>1</v>
      </c>
      <c r="F157" s="23">
        <v>2</v>
      </c>
      <c r="G157" s="23">
        <v>2</v>
      </c>
      <c r="H157" s="23">
        <v>3</v>
      </c>
      <c r="I157" s="23">
        <v>3</v>
      </c>
      <c r="J157" s="23">
        <v>1</v>
      </c>
    </row>
    <row r="158" spans="1:10" x14ac:dyDescent="0.3">
      <c r="A158" s="23">
        <v>3</v>
      </c>
      <c r="B158" s="23">
        <v>3</v>
      </c>
      <c r="C158" s="23">
        <v>3</v>
      </c>
      <c r="D158" s="23">
        <v>3</v>
      </c>
      <c r="E158" s="23">
        <v>2</v>
      </c>
      <c r="F158" s="23">
        <v>3</v>
      </c>
      <c r="G158" s="23">
        <v>2</v>
      </c>
      <c r="H158" s="23">
        <v>3</v>
      </c>
      <c r="I158" s="23">
        <v>3</v>
      </c>
      <c r="J158" s="23">
        <v>3</v>
      </c>
    </row>
    <row r="159" spans="1:10" x14ac:dyDescent="0.3">
      <c r="A159" s="23">
        <v>2</v>
      </c>
      <c r="B159" s="23">
        <v>2</v>
      </c>
      <c r="C159" s="23">
        <v>3</v>
      </c>
      <c r="D159" s="23">
        <v>3</v>
      </c>
      <c r="E159" s="23">
        <v>3</v>
      </c>
      <c r="F159" s="23">
        <v>4</v>
      </c>
      <c r="G159" s="23">
        <v>3</v>
      </c>
      <c r="H159" s="23">
        <v>3</v>
      </c>
      <c r="I159" s="23">
        <v>3</v>
      </c>
      <c r="J159" s="23">
        <v>3</v>
      </c>
    </row>
    <row r="160" spans="1:10" x14ac:dyDescent="0.3">
      <c r="A160" s="23">
        <v>3</v>
      </c>
      <c r="B160" s="23">
        <v>3</v>
      </c>
      <c r="C160" s="23">
        <v>4</v>
      </c>
      <c r="D160" s="23">
        <v>3</v>
      </c>
      <c r="E160" s="23">
        <v>3</v>
      </c>
      <c r="F160" s="23">
        <v>4</v>
      </c>
      <c r="G160" s="23">
        <v>2</v>
      </c>
      <c r="H160" s="23">
        <v>5</v>
      </c>
      <c r="I160" s="23">
        <v>5</v>
      </c>
      <c r="J160" s="23">
        <v>1</v>
      </c>
    </row>
    <row r="161" spans="1:10" x14ac:dyDescent="0.3">
      <c r="A161" s="23">
        <v>2</v>
      </c>
      <c r="B161" s="23">
        <v>2</v>
      </c>
      <c r="C161" s="23">
        <v>3</v>
      </c>
      <c r="D161" s="23">
        <v>3</v>
      </c>
      <c r="E161" s="23">
        <v>3</v>
      </c>
      <c r="F161" s="23">
        <v>3</v>
      </c>
      <c r="G161" s="23">
        <v>2</v>
      </c>
      <c r="H161" s="23">
        <v>3</v>
      </c>
      <c r="I161" s="23">
        <v>3</v>
      </c>
      <c r="J161" s="23">
        <v>2</v>
      </c>
    </row>
    <row r="162" spans="1:10" x14ac:dyDescent="0.3">
      <c r="A162" s="23" t="s">
        <v>279</v>
      </c>
      <c r="B162" s="23" t="s">
        <v>279</v>
      </c>
      <c r="C162" s="23">
        <v>2</v>
      </c>
      <c r="D162" s="23">
        <v>3</v>
      </c>
      <c r="E162" s="23">
        <v>3</v>
      </c>
      <c r="F162" s="23">
        <v>3</v>
      </c>
      <c r="G162" s="23">
        <v>3</v>
      </c>
      <c r="H162" s="23">
        <v>3</v>
      </c>
      <c r="I162" s="23">
        <v>3</v>
      </c>
      <c r="J162" s="23">
        <v>2</v>
      </c>
    </row>
    <row r="163" spans="1:10" x14ac:dyDescent="0.3">
      <c r="A163" s="23">
        <v>3</v>
      </c>
      <c r="B163" s="23">
        <v>2</v>
      </c>
      <c r="C163" s="23">
        <v>4</v>
      </c>
      <c r="D163" s="23">
        <v>4</v>
      </c>
      <c r="E163" s="23">
        <v>3</v>
      </c>
      <c r="F163" s="23">
        <v>6</v>
      </c>
      <c r="G163" s="23">
        <v>2</v>
      </c>
      <c r="H163" s="23">
        <v>6</v>
      </c>
      <c r="I163" s="23">
        <v>6</v>
      </c>
      <c r="J163" s="23">
        <v>1</v>
      </c>
    </row>
    <row r="164" spans="1:10" x14ac:dyDescent="0.3">
      <c r="A164" s="23">
        <v>3</v>
      </c>
      <c r="B164" s="23">
        <v>2</v>
      </c>
      <c r="C164" s="23">
        <v>4</v>
      </c>
      <c r="D164" s="23">
        <v>2</v>
      </c>
      <c r="E164" s="23">
        <v>3</v>
      </c>
      <c r="F164" s="23">
        <v>4</v>
      </c>
      <c r="G164" s="23">
        <v>3</v>
      </c>
      <c r="H164" s="23">
        <v>5</v>
      </c>
      <c r="I164" s="23">
        <v>5</v>
      </c>
      <c r="J164" s="23">
        <v>2</v>
      </c>
    </row>
    <row r="165" spans="1:10" x14ac:dyDescent="0.3">
      <c r="A165" s="23">
        <v>2</v>
      </c>
      <c r="B165" s="23" t="s">
        <v>279</v>
      </c>
      <c r="C165" s="23">
        <v>2</v>
      </c>
      <c r="D165" s="23">
        <v>3</v>
      </c>
      <c r="E165" s="23">
        <v>3</v>
      </c>
      <c r="F165" s="23">
        <v>3</v>
      </c>
      <c r="G165" s="23">
        <v>3</v>
      </c>
      <c r="H165" s="23">
        <v>3</v>
      </c>
      <c r="I165" s="23">
        <v>3</v>
      </c>
      <c r="J165" s="23">
        <v>3</v>
      </c>
    </row>
    <row r="166" spans="1:10" x14ac:dyDescent="0.3">
      <c r="A166" s="23">
        <v>2</v>
      </c>
      <c r="B166" s="23">
        <v>3</v>
      </c>
      <c r="C166" s="23">
        <v>3</v>
      </c>
      <c r="D166" s="23">
        <v>4</v>
      </c>
      <c r="E166" s="23">
        <v>2</v>
      </c>
      <c r="F166" s="23">
        <v>3</v>
      </c>
      <c r="G166" s="23">
        <v>2</v>
      </c>
      <c r="H166" s="23">
        <v>3</v>
      </c>
      <c r="I166" s="23">
        <v>3</v>
      </c>
      <c r="J166" s="23">
        <v>2</v>
      </c>
    </row>
    <row r="167" spans="1:10" x14ac:dyDescent="0.3">
      <c r="A167" s="23" t="s">
        <v>279</v>
      </c>
      <c r="B167" s="23" t="s">
        <v>279</v>
      </c>
      <c r="C167" s="23">
        <v>2</v>
      </c>
      <c r="D167" s="23">
        <v>2</v>
      </c>
      <c r="E167" s="23">
        <v>3</v>
      </c>
      <c r="F167" s="23">
        <v>3</v>
      </c>
      <c r="G167" s="23">
        <v>3</v>
      </c>
      <c r="H167" s="23">
        <v>3</v>
      </c>
      <c r="I167" s="23">
        <v>3</v>
      </c>
      <c r="J167" s="23">
        <v>3</v>
      </c>
    </row>
    <row r="168" spans="1:10" x14ac:dyDescent="0.3">
      <c r="A168" s="23">
        <v>2</v>
      </c>
      <c r="B168" s="23">
        <v>2</v>
      </c>
      <c r="C168" s="23">
        <v>2</v>
      </c>
      <c r="D168" s="23">
        <v>2</v>
      </c>
      <c r="E168" s="23">
        <v>2</v>
      </c>
      <c r="F168" s="23">
        <v>3</v>
      </c>
      <c r="G168" s="23">
        <v>3</v>
      </c>
      <c r="H168" s="23">
        <v>3</v>
      </c>
      <c r="I168" s="23">
        <v>3</v>
      </c>
      <c r="J168" s="23">
        <v>3</v>
      </c>
    </row>
    <row r="169" spans="1:10" x14ac:dyDescent="0.3">
      <c r="A169" s="23">
        <v>3</v>
      </c>
      <c r="B169" s="23">
        <v>4</v>
      </c>
      <c r="C169" s="23">
        <v>3</v>
      </c>
      <c r="D169" s="23">
        <v>3</v>
      </c>
      <c r="E169" s="23">
        <v>4</v>
      </c>
      <c r="F169" s="23">
        <v>5</v>
      </c>
      <c r="G169" s="23">
        <v>2</v>
      </c>
      <c r="H169" s="23">
        <v>3</v>
      </c>
      <c r="I169" s="23">
        <v>2</v>
      </c>
      <c r="J169" s="23">
        <v>1</v>
      </c>
    </row>
    <row r="170" spans="1:10" x14ac:dyDescent="0.3">
      <c r="A170" s="23">
        <v>2</v>
      </c>
      <c r="B170" s="23">
        <v>2</v>
      </c>
      <c r="C170" s="23">
        <v>3</v>
      </c>
      <c r="D170" s="23">
        <v>4</v>
      </c>
      <c r="E170" s="23">
        <v>2</v>
      </c>
      <c r="F170" s="23">
        <v>3</v>
      </c>
      <c r="G170" s="23">
        <v>2</v>
      </c>
      <c r="H170" s="23">
        <v>3</v>
      </c>
      <c r="I170" s="23">
        <v>3</v>
      </c>
      <c r="J170" s="23">
        <v>2</v>
      </c>
    </row>
    <row r="171" spans="1:10" x14ac:dyDescent="0.3">
      <c r="A171" s="23">
        <v>4</v>
      </c>
      <c r="B171" s="23">
        <v>2</v>
      </c>
      <c r="C171" s="23">
        <v>3</v>
      </c>
      <c r="D171" s="23">
        <v>4</v>
      </c>
      <c r="E171" s="23">
        <v>2</v>
      </c>
      <c r="F171" s="23">
        <v>4</v>
      </c>
      <c r="G171" s="23">
        <v>3</v>
      </c>
      <c r="H171" s="23">
        <v>5</v>
      </c>
      <c r="I171" s="23">
        <v>5</v>
      </c>
      <c r="J171" s="23">
        <v>3</v>
      </c>
    </row>
    <row r="172" spans="1:10" x14ac:dyDescent="0.3">
      <c r="A172" s="23" t="s">
        <v>279</v>
      </c>
      <c r="B172" s="23">
        <v>2</v>
      </c>
      <c r="C172" s="23">
        <v>3</v>
      </c>
      <c r="D172" s="23">
        <v>3</v>
      </c>
      <c r="E172" s="23">
        <v>2</v>
      </c>
      <c r="F172" s="23">
        <v>3</v>
      </c>
      <c r="G172" s="23">
        <v>3</v>
      </c>
      <c r="H172" s="23">
        <v>3</v>
      </c>
      <c r="I172" s="23">
        <v>3</v>
      </c>
      <c r="J172" s="23">
        <v>1</v>
      </c>
    </row>
    <row r="173" spans="1:10" x14ac:dyDescent="0.3">
      <c r="A173" s="23">
        <v>2</v>
      </c>
      <c r="B173" s="23">
        <v>2</v>
      </c>
      <c r="C173" s="23">
        <v>2</v>
      </c>
      <c r="D173" s="23">
        <v>2</v>
      </c>
      <c r="E173" s="23">
        <v>3</v>
      </c>
      <c r="F173" s="23">
        <v>5</v>
      </c>
      <c r="G173" s="23">
        <v>4</v>
      </c>
      <c r="H173" s="23">
        <v>6</v>
      </c>
      <c r="I173" s="23">
        <v>6</v>
      </c>
      <c r="J173" s="23">
        <v>5</v>
      </c>
    </row>
    <row r="174" spans="1:10" x14ac:dyDescent="0.3">
      <c r="A174" s="23">
        <v>2</v>
      </c>
      <c r="B174" s="23">
        <v>2</v>
      </c>
      <c r="C174" s="23">
        <v>3</v>
      </c>
      <c r="D174" s="23">
        <v>3</v>
      </c>
      <c r="E174" s="23">
        <v>1</v>
      </c>
      <c r="F174" s="23">
        <v>3</v>
      </c>
      <c r="G174" s="23">
        <v>2</v>
      </c>
      <c r="H174" s="23">
        <v>3</v>
      </c>
      <c r="I174" s="23">
        <v>3</v>
      </c>
      <c r="J174" s="23">
        <v>3</v>
      </c>
    </row>
    <row r="175" spans="1:10" x14ac:dyDescent="0.3">
      <c r="A175" s="23" t="s">
        <v>279</v>
      </c>
      <c r="B175" s="23">
        <v>2</v>
      </c>
      <c r="C175" s="23">
        <v>3</v>
      </c>
      <c r="D175" s="23">
        <v>4</v>
      </c>
      <c r="E175" s="23">
        <v>1</v>
      </c>
      <c r="F175" s="23">
        <v>3</v>
      </c>
      <c r="G175" s="23">
        <v>1</v>
      </c>
      <c r="H175" s="23">
        <v>3</v>
      </c>
      <c r="I175" s="23">
        <v>3</v>
      </c>
      <c r="J175" s="23">
        <v>1</v>
      </c>
    </row>
    <row r="176" spans="1:10" x14ac:dyDescent="0.3">
      <c r="A176" s="23">
        <v>3</v>
      </c>
      <c r="B176" s="23">
        <v>2</v>
      </c>
      <c r="C176" s="23">
        <v>3</v>
      </c>
      <c r="D176" s="23">
        <v>2</v>
      </c>
      <c r="E176" s="23">
        <v>3</v>
      </c>
      <c r="F176" s="23">
        <v>6</v>
      </c>
      <c r="G176" s="23">
        <v>4</v>
      </c>
      <c r="H176" s="23">
        <v>6</v>
      </c>
      <c r="I176" s="23">
        <v>6</v>
      </c>
      <c r="J176" s="23">
        <v>4</v>
      </c>
    </row>
    <row r="177" spans="1:10" x14ac:dyDescent="0.3">
      <c r="A177" s="23">
        <v>2</v>
      </c>
      <c r="B177" s="23">
        <v>3</v>
      </c>
      <c r="C177" s="23">
        <v>4</v>
      </c>
      <c r="D177" s="23">
        <v>3</v>
      </c>
      <c r="E177" s="23">
        <v>3</v>
      </c>
      <c r="F177" s="23">
        <v>5</v>
      </c>
      <c r="G177" s="23">
        <v>4</v>
      </c>
      <c r="H177" s="23">
        <v>4</v>
      </c>
      <c r="I177" s="23">
        <v>3</v>
      </c>
      <c r="J177" s="23">
        <v>2</v>
      </c>
    </row>
    <row r="178" spans="1:10" x14ac:dyDescent="0.3">
      <c r="A178" s="23">
        <v>3</v>
      </c>
      <c r="B178" s="23">
        <v>4</v>
      </c>
      <c r="C178" s="23">
        <v>4</v>
      </c>
      <c r="D178" s="23">
        <v>4</v>
      </c>
      <c r="E178" s="23">
        <v>3</v>
      </c>
      <c r="F178" s="23">
        <v>3</v>
      </c>
      <c r="G178" s="23">
        <v>4</v>
      </c>
      <c r="H178" s="23">
        <v>4</v>
      </c>
      <c r="I178" s="23">
        <v>4</v>
      </c>
      <c r="J178" s="23">
        <v>3</v>
      </c>
    </row>
    <row r="179" spans="1:10" x14ac:dyDescent="0.3">
      <c r="A179" s="23">
        <v>2</v>
      </c>
      <c r="B179" s="23">
        <v>2</v>
      </c>
      <c r="C179" s="23">
        <v>3</v>
      </c>
      <c r="D179" s="23">
        <v>2</v>
      </c>
      <c r="E179" s="23">
        <v>4</v>
      </c>
      <c r="F179" s="23">
        <v>3</v>
      </c>
      <c r="G179" s="23">
        <v>4</v>
      </c>
      <c r="H179" s="23">
        <v>3</v>
      </c>
      <c r="I179" s="23">
        <v>3</v>
      </c>
      <c r="J179" s="23">
        <v>3</v>
      </c>
    </row>
    <row r="180" spans="1:10" x14ac:dyDescent="0.3">
      <c r="A180" s="23">
        <v>3</v>
      </c>
      <c r="B180" s="23">
        <v>3</v>
      </c>
      <c r="C180" s="23">
        <v>3</v>
      </c>
      <c r="D180" s="23">
        <v>3</v>
      </c>
      <c r="E180" s="23">
        <v>4</v>
      </c>
      <c r="F180" s="23">
        <v>4</v>
      </c>
      <c r="G180" s="23">
        <v>3</v>
      </c>
      <c r="H180" s="23">
        <v>3</v>
      </c>
      <c r="I180" s="23">
        <v>4</v>
      </c>
      <c r="J180" s="23">
        <v>4</v>
      </c>
    </row>
    <row r="181" spans="1:10" x14ac:dyDescent="0.3">
      <c r="A181" s="23">
        <v>4</v>
      </c>
      <c r="B181" s="23">
        <v>3</v>
      </c>
      <c r="C181" s="23">
        <v>3</v>
      </c>
      <c r="D181" s="23">
        <v>3</v>
      </c>
      <c r="E181" s="23">
        <v>4</v>
      </c>
      <c r="F181" s="23">
        <v>4</v>
      </c>
      <c r="G181" s="23">
        <v>3</v>
      </c>
      <c r="H181" s="23">
        <v>3</v>
      </c>
      <c r="I181" s="23">
        <v>4</v>
      </c>
      <c r="J181" s="23">
        <v>3</v>
      </c>
    </row>
    <row r="182" spans="1:10" x14ac:dyDescent="0.3">
      <c r="A182" s="23">
        <v>3</v>
      </c>
      <c r="B182" s="23">
        <v>3</v>
      </c>
      <c r="C182" s="23">
        <v>3</v>
      </c>
      <c r="D182" s="23">
        <v>3</v>
      </c>
      <c r="E182" s="23">
        <v>3</v>
      </c>
      <c r="F182" s="23">
        <v>3</v>
      </c>
      <c r="G182" s="23">
        <v>4</v>
      </c>
      <c r="H182" s="23">
        <v>4</v>
      </c>
      <c r="I182" s="23">
        <v>4</v>
      </c>
      <c r="J182" s="23">
        <v>4</v>
      </c>
    </row>
    <row r="183" spans="1:10" x14ac:dyDescent="0.3">
      <c r="A183" s="23">
        <v>3</v>
      </c>
      <c r="B183" s="23">
        <v>3</v>
      </c>
      <c r="C183" s="23">
        <v>3</v>
      </c>
      <c r="D183" s="23">
        <v>3</v>
      </c>
      <c r="E183" s="23">
        <v>3</v>
      </c>
      <c r="F183" s="23">
        <v>3</v>
      </c>
      <c r="G183" s="23">
        <v>3</v>
      </c>
      <c r="H183" s="23">
        <v>3</v>
      </c>
      <c r="I183" s="23">
        <v>3</v>
      </c>
      <c r="J183" s="23">
        <v>3</v>
      </c>
    </row>
    <row r="184" spans="1:10" x14ac:dyDescent="0.3">
      <c r="A184" s="23">
        <v>3</v>
      </c>
      <c r="B184" s="23">
        <v>3</v>
      </c>
      <c r="C184" s="23">
        <v>3</v>
      </c>
      <c r="D184" s="23">
        <v>3</v>
      </c>
      <c r="E184" s="23">
        <v>3</v>
      </c>
      <c r="F184" s="23">
        <v>3</v>
      </c>
      <c r="G184" s="23">
        <v>3</v>
      </c>
      <c r="H184" s="23">
        <v>3</v>
      </c>
      <c r="I184" s="23">
        <v>3</v>
      </c>
      <c r="J184" s="23">
        <v>3</v>
      </c>
    </row>
    <row r="185" spans="1:10" x14ac:dyDescent="0.3">
      <c r="A185" s="23">
        <v>3</v>
      </c>
      <c r="B185" s="23">
        <v>4</v>
      </c>
      <c r="C185" s="23">
        <v>3</v>
      </c>
      <c r="D185" s="23">
        <v>3</v>
      </c>
      <c r="E185" s="23">
        <v>3</v>
      </c>
      <c r="F185" s="23">
        <v>2</v>
      </c>
      <c r="G185" s="23">
        <v>3</v>
      </c>
      <c r="H185" s="23">
        <v>3</v>
      </c>
      <c r="I185" s="23">
        <v>3</v>
      </c>
      <c r="J185" s="23">
        <v>2</v>
      </c>
    </row>
    <row r="186" spans="1:10" x14ac:dyDescent="0.3">
      <c r="A186" s="23">
        <v>3</v>
      </c>
      <c r="B186" s="23">
        <v>3</v>
      </c>
      <c r="C186" s="23">
        <v>2</v>
      </c>
      <c r="D186" s="23">
        <v>3</v>
      </c>
      <c r="E186" s="23">
        <v>3</v>
      </c>
      <c r="F186" s="23">
        <v>3</v>
      </c>
      <c r="G186" s="23">
        <v>4</v>
      </c>
      <c r="H186" s="23">
        <v>3</v>
      </c>
      <c r="I186" s="23">
        <v>3</v>
      </c>
      <c r="J186" s="23">
        <v>3</v>
      </c>
    </row>
    <row r="187" spans="1:10" x14ac:dyDescent="0.3">
      <c r="A187" s="23">
        <v>3</v>
      </c>
      <c r="B187" s="23">
        <v>3</v>
      </c>
      <c r="C187" s="23">
        <v>2</v>
      </c>
      <c r="D187" s="23">
        <v>3</v>
      </c>
      <c r="E187" s="23">
        <v>3</v>
      </c>
      <c r="F187" s="23">
        <v>4</v>
      </c>
      <c r="G187" s="23">
        <v>3</v>
      </c>
      <c r="H187" s="23">
        <v>3</v>
      </c>
      <c r="I187" s="23">
        <v>3</v>
      </c>
      <c r="J187" s="23">
        <v>4</v>
      </c>
    </row>
    <row r="188" spans="1:10" x14ac:dyDescent="0.3">
      <c r="A188" s="23">
        <v>3</v>
      </c>
      <c r="B188" s="23">
        <v>3</v>
      </c>
      <c r="C188" s="23">
        <v>4</v>
      </c>
      <c r="D188" s="23">
        <v>3</v>
      </c>
      <c r="E188" s="23">
        <v>3</v>
      </c>
      <c r="F188" s="23">
        <v>3</v>
      </c>
      <c r="G188" s="23">
        <v>4</v>
      </c>
      <c r="H188" s="23">
        <v>3</v>
      </c>
      <c r="I188" s="23">
        <v>3</v>
      </c>
      <c r="J188" s="23">
        <v>3</v>
      </c>
    </row>
    <row r="189" spans="1:10" x14ac:dyDescent="0.3">
      <c r="A189" s="23">
        <v>3</v>
      </c>
      <c r="B189" s="23">
        <v>4</v>
      </c>
      <c r="C189" s="23">
        <v>4</v>
      </c>
      <c r="D189" s="23">
        <v>4</v>
      </c>
      <c r="E189" s="23">
        <v>3</v>
      </c>
      <c r="F189" s="23">
        <v>4</v>
      </c>
      <c r="G189" s="23">
        <v>3</v>
      </c>
      <c r="H189" s="23">
        <v>3</v>
      </c>
      <c r="I189" s="23">
        <v>3</v>
      </c>
      <c r="J189" s="23">
        <v>3</v>
      </c>
    </row>
    <row r="190" spans="1:10" x14ac:dyDescent="0.3">
      <c r="A190" s="23">
        <v>2</v>
      </c>
      <c r="B190" s="23">
        <v>4</v>
      </c>
      <c r="C190" s="23">
        <v>2</v>
      </c>
      <c r="D190" s="23">
        <v>4</v>
      </c>
      <c r="E190" s="23">
        <v>3</v>
      </c>
      <c r="F190" s="23">
        <v>2</v>
      </c>
      <c r="G190" s="23">
        <v>3</v>
      </c>
      <c r="H190" s="23">
        <v>4</v>
      </c>
      <c r="I190" s="23">
        <v>3</v>
      </c>
      <c r="J190" s="23">
        <v>3</v>
      </c>
    </row>
    <row r="191" spans="1:10" x14ac:dyDescent="0.3">
      <c r="A191" s="23">
        <v>3</v>
      </c>
      <c r="B191" s="23">
        <v>3</v>
      </c>
      <c r="C191" s="23">
        <v>4</v>
      </c>
      <c r="D191" s="23">
        <v>4</v>
      </c>
      <c r="E191" s="23">
        <v>4</v>
      </c>
      <c r="F191" s="23">
        <v>4</v>
      </c>
      <c r="G191" s="23">
        <v>3</v>
      </c>
      <c r="H191" s="23">
        <v>4</v>
      </c>
      <c r="I191" s="23">
        <v>4</v>
      </c>
      <c r="J191" s="23">
        <v>4</v>
      </c>
    </row>
    <row r="192" spans="1:10" x14ac:dyDescent="0.3">
      <c r="A192" s="23">
        <v>3</v>
      </c>
      <c r="B192" s="23">
        <v>2</v>
      </c>
      <c r="C192" s="23">
        <v>4</v>
      </c>
      <c r="D192" s="23">
        <v>4</v>
      </c>
      <c r="E192" s="23">
        <v>1</v>
      </c>
      <c r="F192" s="23">
        <v>2</v>
      </c>
      <c r="G192" s="23">
        <v>1</v>
      </c>
      <c r="H192" s="23">
        <v>1</v>
      </c>
      <c r="I192" s="23">
        <v>1</v>
      </c>
      <c r="J192" s="23">
        <v>1</v>
      </c>
    </row>
    <row r="193" spans="1:10" x14ac:dyDescent="0.3">
      <c r="A193" s="23">
        <v>4</v>
      </c>
      <c r="B193" s="23">
        <v>4</v>
      </c>
      <c r="C193" s="23">
        <v>3</v>
      </c>
      <c r="D193" s="23">
        <v>4</v>
      </c>
      <c r="E193" s="23">
        <v>1</v>
      </c>
      <c r="F193" s="23">
        <v>1</v>
      </c>
      <c r="G193" s="23">
        <v>1</v>
      </c>
      <c r="H193" s="23">
        <v>1</v>
      </c>
      <c r="I193" s="23">
        <v>1</v>
      </c>
      <c r="J193" s="23">
        <v>1</v>
      </c>
    </row>
    <row r="194" spans="1:10" x14ac:dyDescent="0.3">
      <c r="A194" s="23">
        <v>4</v>
      </c>
      <c r="B194" s="23" t="s">
        <v>278</v>
      </c>
      <c r="C194" s="23" t="s">
        <v>278</v>
      </c>
      <c r="D194" s="23" t="s">
        <v>278</v>
      </c>
      <c r="E194" s="23">
        <v>1</v>
      </c>
      <c r="F194" s="23">
        <v>1</v>
      </c>
      <c r="G194" s="23">
        <v>1</v>
      </c>
      <c r="H194" s="23">
        <v>1</v>
      </c>
      <c r="I194" s="23">
        <v>1</v>
      </c>
      <c r="J194" s="23">
        <v>1</v>
      </c>
    </row>
    <row r="195" spans="1:10" x14ac:dyDescent="0.3">
      <c r="A195" s="23" t="s">
        <v>278</v>
      </c>
      <c r="B195" s="23">
        <v>4</v>
      </c>
      <c r="C195" s="23">
        <v>4</v>
      </c>
      <c r="D195" s="23" t="s">
        <v>278</v>
      </c>
      <c r="E195" s="23">
        <v>1</v>
      </c>
      <c r="F195" s="23">
        <v>1</v>
      </c>
      <c r="G195" s="23">
        <v>2</v>
      </c>
      <c r="H195" s="23">
        <v>2</v>
      </c>
      <c r="I195" s="23">
        <v>3</v>
      </c>
      <c r="J195" s="23">
        <v>1</v>
      </c>
    </row>
    <row r="196" spans="1:10" x14ac:dyDescent="0.3">
      <c r="A196" s="23">
        <v>4</v>
      </c>
      <c r="B196" s="23" t="s">
        <v>278</v>
      </c>
      <c r="C196" s="23">
        <v>3</v>
      </c>
      <c r="D196" s="23" t="s">
        <v>278</v>
      </c>
      <c r="E196" s="23">
        <v>1</v>
      </c>
      <c r="F196" s="23">
        <v>1</v>
      </c>
      <c r="G196" s="23">
        <v>2</v>
      </c>
      <c r="H196" s="23">
        <v>1</v>
      </c>
      <c r="I196" s="23">
        <v>1</v>
      </c>
      <c r="J196" s="23">
        <v>1</v>
      </c>
    </row>
    <row r="197" spans="1:10" x14ac:dyDescent="0.3">
      <c r="A197" s="23" t="s">
        <v>278</v>
      </c>
      <c r="B197" s="23">
        <v>4</v>
      </c>
      <c r="C197" s="23" t="s">
        <v>278</v>
      </c>
      <c r="D197" s="23">
        <v>4</v>
      </c>
      <c r="E197" s="23">
        <v>1</v>
      </c>
      <c r="F197" s="23">
        <v>1</v>
      </c>
      <c r="G197" s="23">
        <v>1</v>
      </c>
      <c r="H197" s="23">
        <v>1</v>
      </c>
      <c r="I197" s="23">
        <v>1</v>
      </c>
      <c r="J197" s="23">
        <v>1</v>
      </c>
    </row>
    <row r="198" spans="1:10" x14ac:dyDescent="0.3">
      <c r="A198" s="23" t="s">
        <v>278</v>
      </c>
      <c r="B198" s="23">
        <v>4</v>
      </c>
      <c r="C198" s="23">
        <v>3</v>
      </c>
      <c r="D198" s="23">
        <v>4</v>
      </c>
      <c r="E198" s="23">
        <v>1</v>
      </c>
      <c r="F198" s="23">
        <v>2</v>
      </c>
      <c r="G198" s="23">
        <v>2</v>
      </c>
      <c r="H198" s="23">
        <v>1</v>
      </c>
      <c r="I198" s="23">
        <v>1</v>
      </c>
      <c r="J198" s="23">
        <v>1</v>
      </c>
    </row>
    <row r="199" spans="1:10" x14ac:dyDescent="0.3">
      <c r="A199" s="23">
        <v>4</v>
      </c>
      <c r="B199" s="23" t="s">
        <v>278</v>
      </c>
      <c r="C199" s="23">
        <v>4</v>
      </c>
      <c r="D199" s="23">
        <v>4</v>
      </c>
      <c r="E199" s="23">
        <v>1</v>
      </c>
      <c r="F199" s="23">
        <v>1</v>
      </c>
      <c r="G199" s="23">
        <v>1</v>
      </c>
      <c r="H199" s="23">
        <v>2</v>
      </c>
      <c r="I199" s="23">
        <v>2</v>
      </c>
      <c r="J199" s="23">
        <v>1</v>
      </c>
    </row>
    <row r="200" spans="1:10" x14ac:dyDescent="0.3">
      <c r="A200" s="23">
        <v>4</v>
      </c>
      <c r="B200" s="23">
        <v>2</v>
      </c>
      <c r="C200" s="23">
        <v>3</v>
      </c>
      <c r="D200" s="23">
        <v>3</v>
      </c>
      <c r="E200" s="23">
        <v>1</v>
      </c>
      <c r="F200" s="23">
        <v>1</v>
      </c>
      <c r="G200" s="23">
        <v>1</v>
      </c>
      <c r="H200" s="23">
        <v>3</v>
      </c>
      <c r="I200" s="23">
        <v>3</v>
      </c>
      <c r="J200" s="23">
        <v>1</v>
      </c>
    </row>
    <row r="201" spans="1:10" x14ac:dyDescent="0.3">
      <c r="A201" s="23" t="s">
        <v>278</v>
      </c>
      <c r="B201" s="23">
        <v>3</v>
      </c>
      <c r="C201" s="23">
        <v>3</v>
      </c>
      <c r="D201" s="23">
        <v>4</v>
      </c>
      <c r="E201" s="23">
        <v>1</v>
      </c>
      <c r="F201" s="23">
        <v>1</v>
      </c>
      <c r="G201" s="23">
        <v>1</v>
      </c>
      <c r="H201" s="23">
        <v>1</v>
      </c>
      <c r="I201" s="23">
        <v>1</v>
      </c>
      <c r="J201" s="23">
        <v>1</v>
      </c>
    </row>
    <row r="202" spans="1:10" x14ac:dyDescent="0.3">
      <c r="A202" s="23">
        <v>4</v>
      </c>
      <c r="B202" s="23">
        <v>3</v>
      </c>
      <c r="C202" s="23">
        <v>3</v>
      </c>
      <c r="D202" s="23">
        <v>3</v>
      </c>
      <c r="E202" s="23">
        <v>1</v>
      </c>
      <c r="F202" s="23">
        <v>1</v>
      </c>
      <c r="G202" s="23">
        <v>1</v>
      </c>
      <c r="H202" s="23">
        <v>1</v>
      </c>
      <c r="I202" s="23">
        <v>1</v>
      </c>
      <c r="J202" s="23">
        <v>1</v>
      </c>
    </row>
    <row r="203" spans="1:10" x14ac:dyDescent="0.3">
      <c r="A203" s="23">
        <v>3</v>
      </c>
      <c r="B203" s="23">
        <v>2</v>
      </c>
      <c r="C203" s="23">
        <v>3</v>
      </c>
      <c r="D203" s="23">
        <v>3</v>
      </c>
      <c r="E203" s="23">
        <v>1</v>
      </c>
      <c r="F203" s="23">
        <v>2</v>
      </c>
      <c r="G203" s="23">
        <v>2</v>
      </c>
      <c r="H203" s="23">
        <v>2</v>
      </c>
      <c r="I203" s="23">
        <v>2</v>
      </c>
      <c r="J203" s="23">
        <v>1</v>
      </c>
    </row>
    <row r="204" spans="1:10" x14ac:dyDescent="0.3">
      <c r="A204" s="23" t="s">
        <v>278</v>
      </c>
      <c r="B204" s="23">
        <v>4</v>
      </c>
      <c r="C204" s="23" t="s">
        <v>278</v>
      </c>
      <c r="D204" s="23" t="s">
        <v>278</v>
      </c>
      <c r="E204" s="23">
        <v>1</v>
      </c>
      <c r="F204" s="23">
        <v>1</v>
      </c>
      <c r="G204" s="23">
        <v>1</v>
      </c>
      <c r="H204" s="23">
        <v>1</v>
      </c>
      <c r="I204" s="23">
        <v>1</v>
      </c>
      <c r="J204" s="23">
        <v>1</v>
      </c>
    </row>
    <row r="205" spans="1:10" x14ac:dyDescent="0.3">
      <c r="A205" s="23">
        <v>4</v>
      </c>
      <c r="B205" s="23" t="s">
        <v>278</v>
      </c>
      <c r="C205" s="23">
        <v>3</v>
      </c>
      <c r="D205" s="23">
        <v>3</v>
      </c>
      <c r="E205" s="23">
        <v>1</v>
      </c>
      <c r="F205" s="23">
        <v>1</v>
      </c>
      <c r="G205" s="23">
        <v>2</v>
      </c>
      <c r="H205" s="23">
        <v>2</v>
      </c>
      <c r="I205" s="23">
        <v>2</v>
      </c>
      <c r="J205" s="23">
        <v>1</v>
      </c>
    </row>
    <row r="206" spans="1:10" x14ac:dyDescent="0.3">
      <c r="A206" s="23" t="s">
        <v>278</v>
      </c>
      <c r="B206" s="23">
        <v>4</v>
      </c>
      <c r="C206" s="23">
        <v>4</v>
      </c>
      <c r="D206" s="23">
        <v>4</v>
      </c>
      <c r="E206" s="23">
        <v>1</v>
      </c>
      <c r="F206" s="23">
        <v>1</v>
      </c>
      <c r="G206" s="23">
        <v>2</v>
      </c>
      <c r="H206" s="23">
        <v>2</v>
      </c>
      <c r="I206" s="23">
        <v>2</v>
      </c>
      <c r="J206" s="23">
        <v>1</v>
      </c>
    </row>
    <row r="207" spans="1:10" x14ac:dyDescent="0.3">
      <c r="A207" s="23">
        <v>4</v>
      </c>
      <c r="B207" s="23">
        <v>3</v>
      </c>
      <c r="C207" s="23">
        <v>4</v>
      </c>
      <c r="D207" s="23">
        <v>4</v>
      </c>
      <c r="E207" s="23">
        <v>1</v>
      </c>
      <c r="F207" s="23">
        <v>1</v>
      </c>
      <c r="G207" s="23">
        <v>1</v>
      </c>
      <c r="H207" s="23">
        <v>1</v>
      </c>
      <c r="I207" s="23">
        <v>2</v>
      </c>
      <c r="J207" s="23">
        <v>1</v>
      </c>
    </row>
    <row r="208" spans="1:10" x14ac:dyDescent="0.3">
      <c r="A208" s="23">
        <v>4</v>
      </c>
      <c r="B208" s="23">
        <v>4</v>
      </c>
      <c r="C208" s="23">
        <v>4</v>
      </c>
      <c r="D208" s="23">
        <v>4</v>
      </c>
      <c r="E208" s="23">
        <v>1</v>
      </c>
      <c r="F208" s="23">
        <v>1</v>
      </c>
      <c r="G208" s="23">
        <v>1</v>
      </c>
      <c r="H208" s="23">
        <v>2</v>
      </c>
      <c r="I208" s="23">
        <v>2</v>
      </c>
      <c r="J208" s="23">
        <v>1</v>
      </c>
    </row>
    <row r="209" spans="1:10" x14ac:dyDescent="0.3">
      <c r="A209" s="23">
        <v>3</v>
      </c>
      <c r="B209" s="23">
        <v>2</v>
      </c>
      <c r="C209" s="23">
        <v>2</v>
      </c>
      <c r="D209" s="23">
        <v>2</v>
      </c>
      <c r="E209" s="23">
        <v>1</v>
      </c>
      <c r="F209" s="23">
        <v>2</v>
      </c>
      <c r="G209" s="23">
        <v>2</v>
      </c>
      <c r="H209" s="23">
        <v>1</v>
      </c>
      <c r="I209" s="23">
        <v>2</v>
      </c>
      <c r="J209" s="23">
        <v>1</v>
      </c>
    </row>
    <row r="210" spans="1:10" x14ac:dyDescent="0.3">
      <c r="A210" s="23">
        <v>4</v>
      </c>
      <c r="B210" s="23">
        <v>2</v>
      </c>
      <c r="C210" s="23">
        <v>3</v>
      </c>
      <c r="D210" s="23">
        <v>3</v>
      </c>
      <c r="E210" s="23">
        <v>3</v>
      </c>
      <c r="F210" s="23">
        <v>4</v>
      </c>
      <c r="G210" s="23">
        <v>5</v>
      </c>
      <c r="H210" s="23">
        <v>6</v>
      </c>
      <c r="I210" s="23">
        <v>6</v>
      </c>
      <c r="J210" s="23">
        <v>6</v>
      </c>
    </row>
    <row r="211" spans="1:10" x14ac:dyDescent="0.3">
      <c r="A211" s="23">
        <v>4</v>
      </c>
      <c r="B211" s="23">
        <v>3</v>
      </c>
      <c r="C211" s="23">
        <v>3</v>
      </c>
      <c r="D211" s="23">
        <v>3</v>
      </c>
      <c r="E211" s="23">
        <v>2</v>
      </c>
      <c r="F211" s="23">
        <v>2</v>
      </c>
      <c r="G211" s="23">
        <v>3</v>
      </c>
      <c r="H211" s="23">
        <v>1</v>
      </c>
      <c r="I211" s="23">
        <v>1</v>
      </c>
      <c r="J211" s="23">
        <v>1</v>
      </c>
    </row>
    <row r="212" spans="1:10" x14ac:dyDescent="0.3">
      <c r="A212" s="23" t="s">
        <v>278</v>
      </c>
      <c r="B212" s="23">
        <v>3</v>
      </c>
      <c r="C212" s="23">
        <v>4</v>
      </c>
      <c r="D212" s="23">
        <v>4</v>
      </c>
      <c r="E212" s="23">
        <v>2</v>
      </c>
      <c r="F212" s="23">
        <v>3</v>
      </c>
      <c r="G212" s="23">
        <v>2</v>
      </c>
      <c r="H212" s="23">
        <v>1</v>
      </c>
      <c r="I212" s="23">
        <v>1</v>
      </c>
      <c r="J212" s="23">
        <v>1</v>
      </c>
    </row>
    <row r="213" spans="1:10" x14ac:dyDescent="0.3">
      <c r="A213" s="23" t="s">
        <v>278</v>
      </c>
      <c r="B213" s="23">
        <v>4</v>
      </c>
      <c r="C213" s="23">
        <v>4</v>
      </c>
      <c r="D213" s="23">
        <v>4</v>
      </c>
      <c r="E213" s="23">
        <v>1</v>
      </c>
      <c r="F213" s="23">
        <v>2</v>
      </c>
      <c r="G213" s="23">
        <v>3</v>
      </c>
      <c r="H213" s="23">
        <v>2</v>
      </c>
      <c r="I213" s="23">
        <v>1</v>
      </c>
      <c r="J213" s="23">
        <v>1</v>
      </c>
    </row>
    <row r="214" spans="1:10" x14ac:dyDescent="0.3">
      <c r="A214" s="23">
        <v>2</v>
      </c>
      <c r="B214" s="23">
        <v>2</v>
      </c>
      <c r="C214" s="23">
        <v>3</v>
      </c>
      <c r="D214" s="23">
        <v>4</v>
      </c>
      <c r="E214" s="23">
        <v>2</v>
      </c>
      <c r="F214" s="23">
        <v>4</v>
      </c>
      <c r="G214" s="23">
        <v>2</v>
      </c>
      <c r="H214" s="23">
        <v>3</v>
      </c>
      <c r="I214" s="23">
        <v>2</v>
      </c>
      <c r="J214" s="23">
        <v>2</v>
      </c>
    </row>
    <row r="215" spans="1:10" x14ac:dyDescent="0.3">
      <c r="A215" s="23" t="s">
        <v>278</v>
      </c>
      <c r="B215" s="23">
        <v>4</v>
      </c>
      <c r="C215" s="23">
        <v>4</v>
      </c>
      <c r="D215" s="23" t="s">
        <v>278</v>
      </c>
      <c r="E215" s="23">
        <v>2</v>
      </c>
      <c r="F215" s="23">
        <v>3</v>
      </c>
      <c r="G215" s="23">
        <v>2</v>
      </c>
      <c r="H215" s="23">
        <v>2</v>
      </c>
      <c r="I215" s="23">
        <v>1</v>
      </c>
      <c r="J215" s="23">
        <v>1</v>
      </c>
    </row>
    <row r="216" spans="1:10" x14ac:dyDescent="0.3">
      <c r="A216" s="23">
        <v>4</v>
      </c>
      <c r="B216" s="23">
        <v>4</v>
      </c>
      <c r="C216" s="23" t="s">
        <v>278</v>
      </c>
      <c r="D216" s="23" t="s">
        <v>278</v>
      </c>
      <c r="E216" s="23">
        <v>2</v>
      </c>
      <c r="F216" s="23">
        <v>2</v>
      </c>
      <c r="G216" s="23">
        <v>1</v>
      </c>
      <c r="H216" s="23">
        <v>1</v>
      </c>
      <c r="I216" s="23">
        <v>1</v>
      </c>
      <c r="J216" s="23">
        <v>1</v>
      </c>
    </row>
    <row r="217" spans="1:10" x14ac:dyDescent="0.3">
      <c r="A217" s="23" t="s">
        <v>279</v>
      </c>
      <c r="B217" s="23">
        <v>3</v>
      </c>
      <c r="C217" s="23">
        <v>3</v>
      </c>
      <c r="D217" s="23">
        <v>3</v>
      </c>
      <c r="E217" s="23">
        <v>1</v>
      </c>
      <c r="F217" s="23">
        <v>4</v>
      </c>
      <c r="G217" s="23">
        <v>2</v>
      </c>
      <c r="H217" s="23">
        <v>4</v>
      </c>
      <c r="I217" s="23">
        <v>3</v>
      </c>
      <c r="J217" s="23">
        <v>2</v>
      </c>
    </row>
    <row r="218" spans="1:10" x14ac:dyDescent="0.3">
      <c r="A218" s="23">
        <v>4</v>
      </c>
      <c r="B218" s="23">
        <v>4</v>
      </c>
      <c r="C218" s="23" t="s">
        <v>278</v>
      </c>
      <c r="D218" s="23">
        <v>4</v>
      </c>
      <c r="E218" s="23">
        <v>2</v>
      </c>
      <c r="F218" s="23">
        <v>3</v>
      </c>
      <c r="G218" s="23">
        <v>2</v>
      </c>
      <c r="H218" s="23">
        <v>2</v>
      </c>
      <c r="I218" s="23">
        <v>2</v>
      </c>
      <c r="J218" s="23">
        <v>1</v>
      </c>
    </row>
    <row r="219" spans="1:10" x14ac:dyDescent="0.3">
      <c r="A219" s="23">
        <v>4</v>
      </c>
      <c r="B219" s="23">
        <v>4</v>
      </c>
      <c r="C219" s="23">
        <v>3</v>
      </c>
      <c r="D219" s="23">
        <v>3</v>
      </c>
      <c r="E219" s="23">
        <v>1</v>
      </c>
      <c r="F219" s="23">
        <v>3</v>
      </c>
      <c r="G219" s="23">
        <v>2</v>
      </c>
      <c r="H219" s="23">
        <v>3</v>
      </c>
      <c r="I219" s="23">
        <v>3</v>
      </c>
      <c r="J219" s="23">
        <v>3</v>
      </c>
    </row>
    <row r="220" spans="1:10" x14ac:dyDescent="0.3">
      <c r="A220" s="23">
        <v>4</v>
      </c>
      <c r="B220" s="23">
        <v>4</v>
      </c>
      <c r="C220" s="23" t="s">
        <v>278</v>
      </c>
      <c r="D220" s="23" t="s">
        <v>278</v>
      </c>
      <c r="E220" s="23">
        <v>3</v>
      </c>
      <c r="F220" s="23">
        <v>2</v>
      </c>
      <c r="G220" s="23">
        <v>3</v>
      </c>
      <c r="H220" s="23">
        <v>3</v>
      </c>
      <c r="I220" s="23">
        <v>1</v>
      </c>
      <c r="J220" s="23">
        <v>1</v>
      </c>
    </row>
    <row r="221" spans="1:10" x14ac:dyDescent="0.3">
      <c r="A221" s="23">
        <v>2</v>
      </c>
      <c r="B221" s="23">
        <v>2</v>
      </c>
      <c r="C221" s="23">
        <v>3</v>
      </c>
      <c r="D221" s="23">
        <v>3</v>
      </c>
      <c r="E221" s="23">
        <v>1</v>
      </c>
      <c r="F221" s="23">
        <v>3</v>
      </c>
      <c r="G221" s="23">
        <v>2</v>
      </c>
      <c r="H221" s="23">
        <v>6</v>
      </c>
      <c r="I221" s="23">
        <v>6</v>
      </c>
      <c r="J221" s="23">
        <v>2</v>
      </c>
    </row>
    <row r="222" spans="1:10" x14ac:dyDescent="0.3">
      <c r="A222" s="23">
        <v>4</v>
      </c>
      <c r="B222" s="23">
        <v>4</v>
      </c>
      <c r="C222" s="23">
        <v>3</v>
      </c>
      <c r="D222" s="23">
        <v>4</v>
      </c>
      <c r="E222" s="23">
        <v>1</v>
      </c>
      <c r="F222" s="23">
        <v>2</v>
      </c>
      <c r="G222" s="23">
        <v>1</v>
      </c>
      <c r="H222" s="23">
        <v>2</v>
      </c>
      <c r="I222" s="23">
        <v>2</v>
      </c>
      <c r="J222" s="23">
        <v>2</v>
      </c>
    </row>
    <row r="223" spans="1:10" x14ac:dyDescent="0.3">
      <c r="A223" s="23">
        <v>4</v>
      </c>
      <c r="B223" s="23">
        <v>4</v>
      </c>
      <c r="C223" s="23" t="s">
        <v>278</v>
      </c>
      <c r="D223" s="23" t="s">
        <v>278</v>
      </c>
      <c r="E223" s="23">
        <v>2</v>
      </c>
      <c r="F223" s="23">
        <v>3</v>
      </c>
      <c r="G223" s="23">
        <v>3</v>
      </c>
      <c r="H223" s="23">
        <v>2</v>
      </c>
      <c r="I223" s="23">
        <v>2</v>
      </c>
      <c r="J223" s="23">
        <v>1</v>
      </c>
    </row>
    <row r="224" spans="1:10" x14ac:dyDescent="0.3">
      <c r="A224" s="23">
        <v>4</v>
      </c>
      <c r="B224" s="23" t="s">
        <v>278</v>
      </c>
      <c r="C224" s="23" t="s">
        <v>278</v>
      </c>
      <c r="D224" s="23" t="s">
        <v>278</v>
      </c>
      <c r="E224" s="23">
        <v>2</v>
      </c>
      <c r="F224" s="23">
        <v>2</v>
      </c>
      <c r="G224" s="23">
        <v>3</v>
      </c>
      <c r="H224" s="23">
        <v>1</v>
      </c>
      <c r="I224" s="23">
        <v>1</v>
      </c>
      <c r="J224" s="23">
        <v>1</v>
      </c>
    </row>
    <row r="225" spans="1:10" x14ac:dyDescent="0.3">
      <c r="A225" s="23" t="s">
        <v>278</v>
      </c>
      <c r="B225" s="23">
        <v>4</v>
      </c>
      <c r="C225" s="23">
        <v>4</v>
      </c>
      <c r="D225" s="23">
        <v>4</v>
      </c>
      <c r="E225" s="23">
        <v>2</v>
      </c>
      <c r="F225" s="23">
        <v>1</v>
      </c>
      <c r="G225" s="23">
        <v>1</v>
      </c>
      <c r="H225" s="23">
        <v>2</v>
      </c>
      <c r="I225" s="23">
        <v>2</v>
      </c>
      <c r="J225" s="23">
        <v>1</v>
      </c>
    </row>
    <row r="226" spans="1:10" x14ac:dyDescent="0.3">
      <c r="A226" s="23">
        <v>4</v>
      </c>
      <c r="B226" s="23">
        <v>4</v>
      </c>
      <c r="C226" s="23">
        <v>3</v>
      </c>
      <c r="D226" s="23">
        <v>4</v>
      </c>
      <c r="E226" s="23">
        <v>1</v>
      </c>
      <c r="F226" s="23">
        <v>5</v>
      </c>
      <c r="G226" s="23">
        <v>4</v>
      </c>
      <c r="H226" s="23">
        <v>5</v>
      </c>
      <c r="I226" s="23">
        <v>5</v>
      </c>
      <c r="J226" s="23">
        <v>4</v>
      </c>
    </row>
    <row r="227" spans="1:10" x14ac:dyDescent="0.3">
      <c r="A227" s="23">
        <v>3</v>
      </c>
      <c r="B227" s="23">
        <v>3</v>
      </c>
      <c r="C227" s="23">
        <v>3</v>
      </c>
      <c r="D227" s="23">
        <v>3</v>
      </c>
      <c r="E227" s="23">
        <v>3</v>
      </c>
      <c r="F227" s="23">
        <v>3</v>
      </c>
      <c r="G227" s="23">
        <v>3</v>
      </c>
      <c r="H227" s="23">
        <v>3</v>
      </c>
      <c r="I227" s="23">
        <v>3</v>
      </c>
      <c r="J227" s="23">
        <v>3</v>
      </c>
    </row>
    <row r="228" spans="1:10" x14ac:dyDescent="0.3">
      <c r="A228" s="23">
        <v>3</v>
      </c>
      <c r="B228" s="23">
        <v>4</v>
      </c>
      <c r="C228" s="23">
        <v>3</v>
      </c>
      <c r="D228" s="23">
        <v>3</v>
      </c>
      <c r="E228" s="23">
        <v>4</v>
      </c>
      <c r="F228" s="23">
        <v>3</v>
      </c>
      <c r="G228" s="23">
        <v>4</v>
      </c>
      <c r="H228" s="23">
        <v>4</v>
      </c>
      <c r="I228" s="23">
        <v>4</v>
      </c>
      <c r="J228" s="23">
        <v>3</v>
      </c>
    </row>
    <row r="229" spans="1:10" x14ac:dyDescent="0.3">
      <c r="A229" s="23">
        <v>3</v>
      </c>
      <c r="B229" s="23">
        <v>4</v>
      </c>
      <c r="C229" s="23">
        <v>3</v>
      </c>
      <c r="D229" s="23">
        <v>4</v>
      </c>
      <c r="E229" s="23">
        <v>4</v>
      </c>
      <c r="F229" s="23">
        <v>4</v>
      </c>
      <c r="G229" s="23">
        <v>3</v>
      </c>
      <c r="H229" s="23">
        <v>3</v>
      </c>
      <c r="I229" s="23">
        <v>3</v>
      </c>
      <c r="J229" s="23">
        <v>3</v>
      </c>
    </row>
    <row r="230" spans="1:10" x14ac:dyDescent="0.3">
      <c r="A230" s="23">
        <v>4</v>
      </c>
      <c r="B230" s="23" t="s">
        <v>278</v>
      </c>
      <c r="C230" s="23" t="s">
        <v>278</v>
      </c>
      <c r="D230" s="23" t="s">
        <v>278</v>
      </c>
      <c r="E230" s="23">
        <v>3</v>
      </c>
      <c r="F230" s="23">
        <v>2</v>
      </c>
      <c r="G230" s="23">
        <v>2</v>
      </c>
      <c r="H230" s="23">
        <v>1</v>
      </c>
      <c r="I230" s="23">
        <v>1</v>
      </c>
      <c r="J230" s="23">
        <v>1</v>
      </c>
    </row>
    <row r="231" spans="1:10" x14ac:dyDescent="0.3">
      <c r="A231" s="23">
        <v>2</v>
      </c>
      <c r="B231" s="23">
        <v>4</v>
      </c>
      <c r="C231" s="23">
        <v>4</v>
      </c>
      <c r="D231" s="23">
        <v>4</v>
      </c>
      <c r="E231" s="23">
        <v>2</v>
      </c>
      <c r="F231" s="23">
        <v>4</v>
      </c>
      <c r="G231" s="23">
        <v>3</v>
      </c>
      <c r="H231" s="23">
        <v>3</v>
      </c>
      <c r="I231" s="23">
        <v>3</v>
      </c>
      <c r="J231" s="23">
        <v>1</v>
      </c>
    </row>
    <row r="232" spans="1:10" x14ac:dyDescent="0.3">
      <c r="A232" s="23">
        <v>3</v>
      </c>
      <c r="B232" s="23">
        <v>4</v>
      </c>
      <c r="C232" s="23">
        <v>3</v>
      </c>
      <c r="D232" s="23">
        <v>3</v>
      </c>
      <c r="E232" s="23">
        <v>4</v>
      </c>
      <c r="F232" s="23">
        <v>3</v>
      </c>
      <c r="G232" s="23">
        <v>3</v>
      </c>
      <c r="H232" s="23">
        <v>3</v>
      </c>
      <c r="I232" s="23">
        <v>3</v>
      </c>
      <c r="J232" s="23">
        <v>3</v>
      </c>
    </row>
    <row r="233" spans="1:10" x14ac:dyDescent="0.3">
      <c r="A233" s="23">
        <v>4</v>
      </c>
      <c r="B233" s="23">
        <v>3</v>
      </c>
      <c r="C233" s="23">
        <v>4</v>
      </c>
      <c r="D233" s="23">
        <v>3</v>
      </c>
      <c r="E233" s="23">
        <v>1</v>
      </c>
      <c r="F233" s="23">
        <v>2</v>
      </c>
      <c r="G233" s="23">
        <v>1</v>
      </c>
      <c r="H233" s="23">
        <v>2</v>
      </c>
      <c r="I233" s="23">
        <v>1</v>
      </c>
      <c r="J233" s="23">
        <v>2</v>
      </c>
    </row>
    <row r="234" spans="1:10" x14ac:dyDescent="0.3">
      <c r="A234" s="23">
        <v>4</v>
      </c>
      <c r="B234" s="23">
        <v>4</v>
      </c>
      <c r="C234" s="23" t="s">
        <v>278</v>
      </c>
      <c r="D234" s="23">
        <v>4</v>
      </c>
      <c r="E234" s="23">
        <v>2</v>
      </c>
      <c r="F234" s="23">
        <v>1</v>
      </c>
      <c r="G234" s="23">
        <v>1</v>
      </c>
      <c r="H234" s="23">
        <v>1</v>
      </c>
      <c r="I234" s="23">
        <v>1</v>
      </c>
      <c r="J234" s="23">
        <v>1</v>
      </c>
    </row>
    <row r="235" spans="1:10" x14ac:dyDescent="0.3">
      <c r="A235" s="23">
        <v>3</v>
      </c>
      <c r="B235" s="23">
        <v>4</v>
      </c>
      <c r="C235" s="23">
        <v>3</v>
      </c>
      <c r="D235" s="23">
        <v>3</v>
      </c>
      <c r="E235" s="23">
        <v>4</v>
      </c>
      <c r="F235" s="23">
        <v>3</v>
      </c>
      <c r="G235" s="23">
        <v>3</v>
      </c>
      <c r="H235" s="23">
        <v>4</v>
      </c>
      <c r="I235" s="23">
        <v>3</v>
      </c>
      <c r="J235" s="23">
        <v>3</v>
      </c>
    </row>
    <row r="236" spans="1:10" x14ac:dyDescent="0.3">
      <c r="A236" s="23" t="s">
        <v>278</v>
      </c>
      <c r="B236" s="23" t="s">
        <v>278</v>
      </c>
      <c r="C236" s="23">
        <v>4</v>
      </c>
      <c r="D236" s="23" t="s">
        <v>278</v>
      </c>
      <c r="E236" s="23">
        <v>1</v>
      </c>
      <c r="F236" s="23">
        <v>2</v>
      </c>
      <c r="G236" s="23">
        <v>2</v>
      </c>
      <c r="H236" s="23">
        <v>2</v>
      </c>
      <c r="I236" s="23">
        <v>1</v>
      </c>
      <c r="J236" s="23">
        <v>1</v>
      </c>
    </row>
    <row r="237" spans="1:10" x14ac:dyDescent="0.3">
      <c r="A237" s="23" t="s">
        <v>279</v>
      </c>
      <c r="B237" s="23">
        <v>3</v>
      </c>
      <c r="C237" s="23">
        <v>2</v>
      </c>
      <c r="D237" s="23">
        <v>2</v>
      </c>
      <c r="E237" s="23">
        <v>1</v>
      </c>
      <c r="F237" s="23">
        <v>4</v>
      </c>
      <c r="G237" s="23">
        <v>2</v>
      </c>
      <c r="H237" s="23">
        <v>4</v>
      </c>
      <c r="I237" s="23">
        <v>4</v>
      </c>
      <c r="J237" s="23">
        <v>1</v>
      </c>
    </row>
    <row r="238" spans="1:10" x14ac:dyDescent="0.3">
      <c r="A238" s="23">
        <v>3</v>
      </c>
      <c r="B238" s="23">
        <v>3</v>
      </c>
      <c r="C238" s="23">
        <v>4</v>
      </c>
      <c r="D238" s="23">
        <v>3</v>
      </c>
      <c r="E238" s="23">
        <v>3</v>
      </c>
      <c r="F238" s="23">
        <v>4</v>
      </c>
      <c r="G238" s="23">
        <v>3</v>
      </c>
      <c r="H238" s="23">
        <v>4</v>
      </c>
      <c r="I238" s="23">
        <v>4</v>
      </c>
      <c r="J238" s="23">
        <v>4</v>
      </c>
    </row>
    <row r="239" spans="1:10" x14ac:dyDescent="0.3">
      <c r="A239" s="23">
        <v>3</v>
      </c>
      <c r="B239" s="23">
        <v>2</v>
      </c>
      <c r="C239" s="23" t="s">
        <v>278</v>
      </c>
      <c r="D239" s="23">
        <v>3</v>
      </c>
      <c r="E239" s="23">
        <v>3</v>
      </c>
      <c r="F239" s="23">
        <v>4</v>
      </c>
      <c r="G239" s="23">
        <v>6</v>
      </c>
      <c r="H239" s="23">
        <v>5</v>
      </c>
      <c r="I239" s="23">
        <v>5</v>
      </c>
      <c r="J239" s="23">
        <v>4</v>
      </c>
    </row>
    <row r="240" spans="1:10" x14ac:dyDescent="0.3">
      <c r="A240" s="23" t="s">
        <v>278</v>
      </c>
      <c r="B240" s="23" t="s">
        <v>278</v>
      </c>
      <c r="C240" s="23" t="s">
        <v>278</v>
      </c>
      <c r="D240" s="23" t="s">
        <v>278</v>
      </c>
      <c r="E240" s="23">
        <v>1</v>
      </c>
      <c r="F240" s="23">
        <v>2</v>
      </c>
      <c r="G240" s="23">
        <v>1</v>
      </c>
      <c r="H240" s="23">
        <v>2</v>
      </c>
      <c r="I240" s="23">
        <v>2</v>
      </c>
      <c r="J240" s="23">
        <v>1</v>
      </c>
    </row>
    <row r="241" spans="1:10" x14ac:dyDescent="0.3">
      <c r="A241" s="23" t="s">
        <v>278</v>
      </c>
      <c r="B241" s="23">
        <v>4</v>
      </c>
      <c r="C241" s="23">
        <v>4</v>
      </c>
      <c r="D241" s="23">
        <v>4</v>
      </c>
      <c r="E241" s="23">
        <v>2</v>
      </c>
      <c r="F241" s="23">
        <v>1</v>
      </c>
      <c r="G241" s="23">
        <v>1</v>
      </c>
      <c r="H241" s="23">
        <v>2</v>
      </c>
      <c r="I241" s="23">
        <v>2</v>
      </c>
      <c r="J241" s="23">
        <v>1</v>
      </c>
    </row>
    <row r="242" spans="1:10" x14ac:dyDescent="0.3">
      <c r="A242" s="23">
        <v>3</v>
      </c>
      <c r="B242" s="23">
        <v>3</v>
      </c>
      <c r="C242" s="23">
        <v>4</v>
      </c>
      <c r="D242" s="23">
        <v>3</v>
      </c>
      <c r="E242" s="23">
        <v>4</v>
      </c>
      <c r="F242" s="23">
        <v>3</v>
      </c>
      <c r="G242" s="23">
        <v>4</v>
      </c>
      <c r="H242" s="23">
        <v>3</v>
      </c>
      <c r="I242" s="23">
        <v>3</v>
      </c>
      <c r="J242" s="23">
        <v>3</v>
      </c>
    </row>
    <row r="243" spans="1:10" x14ac:dyDescent="0.3">
      <c r="A243" s="23">
        <v>3</v>
      </c>
      <c r="B243" s="23">
        <v>3</v>
      </c>
      <c r="C243" s="23">
        <v>2</v>
      </c>
      <c r="D243" s="23">
        <v>3</v>
      </c>
      <c r="E243" s="23">
        <v>1</v>
      </c>
      <c r="F243" s="23">
        <v>3</v>
      </c>
      <c r="G243" s="23">
        <v>2</v>
      </c>
      <c r="H243" s="23">
        <v>1</v>
      </c>
      <c r="I243" s="23">
        <v>2</v>
      </c>
      <c r="J243" s="23">
        <v>3</v>
      </c>
    </row>
    <row r="244" spans="1:10" x14ac:dyDescent="0.3">
      <c r="A244" s="23">
        <v>2</v>
      </c>
      <c r="B244" s="23">
        <v>2</v>
      </c>
      <c r="C244" s="23">
        <v>3</v>
      </c>
      <c r="D244" s="23">
        <v>4</v>
      </c>
      <c r="E244" s="23">
        <v>2</v>
      </c>
      <c r="F244" s="23">
        <v>3</v>
      </c>
      <c r="G244" s="23">
        <v>2</v>
      </c>
      <c r="H244" s="23">
        <v>2</v>
      </c>
      <c r="I244" s="23">
        <v>2</v>
      </c>
      <c r="J244" s="23">
        <v>1</v>
      </c>
    </row>
    <row r="245" spans="1:10" x14ac:dyDescent="0.3">
      <c r="A245" s="23">
        <v>4</v>
      </c>
      <c r="B245" s="23">
        <v>3</v>
      </c>
      <c r="C245" s="23">
        <v>4</v>
      </c>
      <c r="D245" s="23">
        <v>3</v>
      </c>
      <c r="E245" s="23">
        <v>4</v>
      </c>
      <c r="F245" s="23">
        <v>3</v>
      </c>
      <c r="G245" s="23">
        <v>3</v>
      </c>
      <c r="H245" s="23">
        <v>3</v>
      </c>
      <c r="I245" s="23">
        <v>3</v>
      </c>
      <c r="J245" s="23">
        <v>3</v>
      </c>
    </row>
    <row r="246" spans="1:10" x14ac:dyDescent="0.3">
      <c r="A246" s="23">
        <v>4</v>
      </c>
      <c r="B246" s="23" t="s">
        <v>279</v>
      </c>
      <c r="C246" s="23">
        <v>3</v>
      </c>
      <c r="D246" s="23">
        <v>3</v>
      </c>
      <c r="E246" s="23">
        <v>3</v>
      </c>
      <c r="F246" s="23">
        <v>3</v>
      </c>
      <c r="G246" s="23">
        <v>3</v>
      </c>
      <c r="H246" s="23">
        <v>1</v>
      </c>
      <c r="I246" s="23">
        <v>3</v>
      </c>
      <c r="J246" s="23">
        <v>1</v>
      </c>
    </row>
    <row r="247" spans="1:10" x14ac:dyDescent="0.3">
      <c r="A247" s="23" t="s">
        <v>279</v>
      </c>
      <c r="B247" s="23">
        <v>2</v>
      </c>
      <c r="C247" s="23">
        <v>3</v>
      </c>
      <c r="D247" s="23">
        <v>3</v>
      </c>
      <c r="E247" s="23">
        <v>2</v>
      </c>
      <c r="F247" s="23">
        <v>3</v>
      </c>
      <c r="G247" s="23">
        <v>3</v>
      </c>
      <c r="H247" s="23">
        <v>3</v>
      </c>
      <c r="I247" s="23">
        <v>3</v>
      </c>
      <c r="J247" s="23">
        <v>3</v>
      </c>
    </row>
    <row r="248" spans="1:10" x14ac:dyDescent="0.3">
      <c r="A248" s="23">
        <v>4</v>
      </c>
      <c r="B248" s="23">
        <v>3</v>
      </c>
      <c r="C248" s="23">
        <v>3</v>
      </c>
      <c r="D248" s="23">
        <v>3</v>
      </c>
      <c r="E248" s="23">
        <v>3</v>
      </c>
      <c r="F248" s="23">
        <v>3</v>
      </c>
      <c r="G248" s="23">
        <v>3</v>
      </c>
      <c r="H248" s="23">
        <v>3</v>
      </c>
      <c r="I248" s="23">
        <v>3</v>
      </c>
      <c r="J248" s="23">
        <v>3</v>
      </c>
    </row>
    <row r="249" spans="1:10" x14ac:dyDescent="0.3">
      <c r="A249" s="23">
        <v>4</v>
      </c>
      <c r="B249" s="23">
        <v>3</v>
      </c>
      <c r="C249" s="23">
        <v>4</v>
      </c>
      <c r="D249" s="23">
        <v>3</v>
      </c>
      <c r="E249" s="23">
        <v>1</v>
      </c>
      <c r="F249" s="23">
        <v>3</v>
      </c>
      <c r="G249" s="23">
        <v>6</v>
      </c>
      <c r="H249" s="23">
        <v>5</v>
      </c>
      <c r="I249" s="23">
        <v>5</v>
      </c>
      <c r="J249" s="23">
        <v>2</v>
      </c>
    </row>
    <row r="250" spans="1:10" x14ac:dyDescent="0.3">
      <c r="A250" s="23">
        <v>4</v>
      </c>
      <c r="B250" s="23">
        <v>3</v>
      </c>
      <c r="C250" s="23">
        <v>3</v>
      </c>
      <c r="D250" s="23">
        <v>3</v>
      </c>
      <c r="E250" s="23">
        <v>3</v>
      </c>
      <c r="F250" s="23">
        <v>3</v>
      </c>
      <c r="G250" s="23">
        <v>2</v>
      </c>
      <c r="H250" s="23">
        <v>3</v>
      </c>
      <c r="I250" s="23">
        <v>3</v>
      </c>
      <c r="J250" s="23">
        <v>3</v>
      </c>
    </row>
    <row r="251" spans="1:10" x14ac:dyDescent="0.3">
      <c r="A251" s="23" t="s">
        <v>279</v>
      </c>
      <c r="B251" s="23">
        <v>4</v>
      </c>
      <c r="C251" s="23">
        <v>2</v>
      </c>
      <c r="D251" s="23">
        <v>2</v>
      </c>
      <c r="E251" s="23">
        <v>3</v>
      </c>
      <c r="F251" s="23">
        <v>2</v>
      </c>
      <c r="G251" s="23">
        <v>3</v>
      </c>
      <c r="H251" s="23">
        <v>3</v>
      </c>
      <c r="I251" s="23">
        <v>2</v>
      </c>
      <c r="J251" s="23">
        <v>3</v>
      </c>
    </row>
    <row r="252" spans="1:10" x14ac:dyDescent="0.3">
      <c r="A252" s="23">
        <v>3</v>
      </c>
      <c r="B252" s="23">
        <v>3</v>
      </c>
      <c r="C252" s="23">
        <v>3</v>
      </c>
      <c r="D252" s="23">
        <v>3</v>
      </c>
      <c r="E252" s="23">
        <v>3</v>
      </c>
      <c r="F252" s="23">
        <v>3</v>
      </c>
      <c r="G252" s="23">
        <v>3</v>
      </c>
      <c r="H252" s="23">
        <v>3</v>
      </c>
      <c r="I252" s="23">
        <v>3</v>
      </c>
      <c r="J252" s="23">
        <v>3</v>
      </c>
    </row>
    <row r="253" spans="1:10" x14ac:dyDescent="0.3">
      <c r="A253" s="23">
        <v>3</v>
      </c>
      <c r="B253" s="23">
        <v>2</v>
      </c>
      <c r="C253" s="23">
        <v>4</v>
      </c>
      <c r="D253" s="23">
        <v>3</v>
      </c>
      <c r="E253" s="23">
        <v>3</v>
      </c>
      <c r="F253" s="23">
        <v>1</v>
      </c>
      <c r="G253" s="23">
        <v>4</v>
      </c>
      <c r="H253" s="23">
        <v>3</v>
      </c>
      <c r="I253" s="23">
        <v>3</v>
      </c>
      <c r="J253" s="23">
        <v>1</v>
      </c>
    </row>
    <row r="254" spans="1:10" x14ac:dyDescent="0.3">
      <c r="A254" s="23">
        <v>3</v>
      </c>
      <c r="B254" s="23">
        <v>3</v>
      </c>
      <c r="C254" s="23">
        <v>3</v>
      </c>
      <c r="D254" s="23">
        <v>3</v>
      </c>
      <c r="E254" s="23">
        <v>4</v>
      </c>
      <c r="F254" s="23">
        <v>4</v>
      </c>
      <c r="G254" s="23">
        <v>3</v>
      </c>
      <c r="H254" s="23">
        <v>3</v>
      </c>
      <c r="I254" s="23">
        <v>3</v>
      </c>
      <c r="J254" s="23">
        <v>3</v>
      </c>
    </row>
    <row r="255" spans="1:10" x14ac:dyDescent="0.3">
      <c r="A255" s="23">
        <v>3</v>
      </c>
      <c r="B255" s="23">
        <v>2</v>
      </c>
      <c r="C255" s="23">
        <v>3</v>
      </c>
      <c r="D255" s="23" t="s">
        <v>279</v>
      </c>
      <c r="E255" s="23">
        <v>3</v>
      </c>
      <c r="F255" s="23">
        <v>2</v>
      </c>
      <c r="G255" s="23">
        <v>2</v>
      </c>
      <c r="H255" s="23">
        <v>2</v>
      </c>
      <c r="I255" s="23">
        <v>1</v>
      </c>
      <c r="J255" s="23">
        <v>1</v>
      </c>
    </row>
    <row r="256" spans="1:10" x14ac:dyDescent="0.3">
      <c r="A256" s="23">
        <v>4</v>
      </c>
      <c r="B256" s="23" t="s">
        <v>278</v>
      </c>
      <c r="C256" s="23">
        <v>4</v>
      </c>
      <c r="D256" s="23">
        <v>4</v>
      </c>
      <c r="E256" s="23">
        <v>3</v>
      </c>
      <c r="F256" s="23">
        <v>2</v>
      </c>
      <c r="G256" s="23">
        <v>4</v>
      </c>
      <c r="H256" s="23">
        <v>4</v>
      </c>
      <c r="I256" s="23">
        <v>5</v>
      </c>
      <c r="J256" s="23">
        <v>2</v>
      </c>
    </row>
    <row r="257" spans="1:10" x14ac:dyDescent="0.3">
      <c r="A257" s="23">
        <v>2</v>
      </c>
      <c r="B257" s="23">
        <v>3</v>
      </c>
      <c r="C257" s="23">
        <v>4</v>
      </c>
      <c r="D257" s="23">
        <v>4</v>
      </c>
      <c r="E257" s="23">
        <v>1</v>
      </c>
      <c r="F257" s="23">
        <v>4</v>
      </c>
      <c r="G257" s="23">
        <v>4</v>
      </c>
      <c r="H257" s="23">
        <v>3</v>
      </c>
      <c r="I257" s="23">
        <v>3</v>
      </c>
      <c r="J257" s="23">
        <v>2</v>
      </c>
    </row>
    <row r="258" spans="1:10" x14ac:dyDescent="0.3">
      <c r="A258" s="23">
        <v>3</v>
      </c>
      <c r="B258" s="23">
        <v>3</v>
      </c>
      <c r="C258" s="23">
        <v>2</v>
      </c>
      <c r="D258" s="23">
        <v>2</v>
      </c>
      <c r="E258" s="23">
        <v>1</v>
      </c>
      <c r="F258" s="23">
        <v>3</v>
      </c>
      <c r="G258" s="23">
        <v>1</v>
      </c>
      <c r="H258" s="23">
        <v>2</v>
      </c>
      <c r="I258" s="23">
        <v>2</v>
      </c>
      <c r="J258" s="23">
        <v>2</v>
      </c>
    </row>
    <row r="259" spans="1:10" x14ac:dyDescent="0.3">
      <c r="A259" s="23" t="s">
        <v>279</v>
      </c>
      <c r="B259" s="23">
        <v>2</v>
      </c>
      <c r="C259" s="23">
        <v>3</v>
      </c>
      <c r="D259" s="23">
        <v>3</v>
      </c>
      <c r="E259" s="23">
        <v>1</v>
      </c>
      <c r="F259" s="23">
        <v>3</v>
      </c>
      <c r="G259" s="23">
        <v>2</v>
      </c>
      <c r="H259" s="23">
        <v>3</v>
      </c>
      <c r="I259" s="23">
        <v>3</v>
      </c>
      <c r="J259" s="23">
        <v>1</v>
      </c>
    </row>
    <row r="260" spans="1:10" x14ac:dyDescent="0.3">
      <c r="A260" s="23" t="s">
        <v>279</v>
      </c>
      <c r="B260" s="23">
        <v>2</v>
      </c>
      <c r="C260" s="23">
        <v>3</v>
      </c>
      <c r="D260" s="23">
        <v>3</v>
      </c>
      <c r="E260" s="23">
        <v>1</v>
      </c>
      <c r="F260" s="23">
        <v>3</v>
      </c>
      <c r="G260" s="23">
        <v>3</v>
      </c>
      <c r="H260" s="23">
        <v>3</v>
      </c>
      <c r="I260" s="23">
        <v>3</v>
      </c>
      <c r="J260" s="23">
        <v>2</v>
      </c>
    </row>
    <row r="261" spans="1:10" x14ac:dyDescent="0.3">
      <c r="A261" s="23">
        <v>3</v>
      </c>
      <c r="B261" s="23">
        <v>2</v>
      </c>
      <c r="C261" s="23">
        <v>4</v>
      </c>
      <c r="D261" s="23">
        <v>4</v>
      </c>
      <c r="E261" s="23">
        <v>1</v>
      </c>
      <c r="F261" s="23">
        <v>4</v>
      </c>
      <c r="G261" s="23">
        <v>1</v>
      </c>
      <c r="H261" s="23">
        <v>3</v>
      </c>
      <c r="I261" s="23">
        <v>3</v>
      </c>
      <c r="J261" s="23">
        <v>1</v>
      </c>
    </row>
    <row r="262" spans="1:10" x14ac:dyDescent="0.3">
      <c r="A262" s="23">
        <v>3</v>
      </c>
      <c r="B262" s="23">
        <v>2</v>
      </c>
      <c r="C262" s="23">
        <v>4</v>
      </c>
      <c r="D262" s="23">
        <v>4</v>
      </c>
      <c r="E262" s="23">
        <v>1</v>
      </c>
      <c r="F262" s="23">
        <v>3</v>
      </c>
      <c r="G262" s="23">
        <v>3</v>
      </c>
      <c r="H262" s="23">
        <v>2</v>
      </c>
      <c r="I262" s="23">
        <v>2</v>
      </c>
      <c r="J262" s="23">
        <v>1</v>
      </c>
    </row>
    <row r="263" spans="1:10" x14ac:dyDescent="0.3">
      <c r="A263" s="23">
        <v>3</v>
      </c>
      <c r="B263" s="23" t="s">
        <v>279</v>
      </c>
      <c r="C263" s="23">
        <v>3</v>
      </c>
      <c r="D263" s="23">
        <v>4</v>
      </c>
      <c r="E263" s="23">
        <v>2</v>
      </c>
      <c r="F263" s="23">
        <v>4</v>
      </c>
      <c r="G263" s="23">
        <v>3</v>
      </c>
      <c r="H263" s="23">
        <v>3</v>
      </c>
      <c r="I263" s="23">
        <v>3</v>
      </c>
      <c r="J263" s="23">
        <v>2</v>
      </c>
    </row>
    <row r="264" spans="1:10" x14ac:dyDescent="0.3">
      <c r="A264" s="23">
        <v>3</v>
      </c>
      <c r="B264" s="23" t="s">
        <v>279</v>
      </c>
      <c r="C264" s="23">
        <v>3</v>
      </c>
      <c r="D264" s="23">
        <v>3</v>
      </c>
      <c r="E264" s="23">
        <v>2</v>
      </c>
      <c r="F264" s="23">
        <v>5</v>
      </c>
      <c r="G264" s="23">
        <v>2</v>
      </c>
      <c r="H264" s="23">
        <v>2</v>
      </c>
      <c r="I264" s="23">
        <v>2</v>
      </c>
      <c r="J264" s="23">
        <v>1</v>
      </c>
    </row>
    <row r="265" spans="1:10" x14ac:dyDescent="0.3">
      <c r="A265" s="23">
        <v>3</v>
      </c>
      <c r="B265" s="23" t="s">
        <v>279</v>
      </c>
      <c r="C265" s="23">
        <v>3</v>
      </c>
      <c r="D265" s="23">
        <v>3</v>
      </c>
      <c r="E265" s="23">
        <v>2</v>
      </c>
      <c r="F265" s="23">
        <v>4</v>
      </c>
      <c r="G265" s="23">
        <v>2</v>
      </c>
      <c r="H265" s="23">
        <v>3</v>
      </c>
      <c r="I265" s="23">
        <v>3</v>
      </c>
      <c r="J265" s="23">
        <v>2</v>
      </c>
    </row>
    <row r="266" spans="1:10" x14ac:dyDescent="0.3">
      <c r="A266" s="23">
        <v>3</v>
      </c>
      <c r="B266" s="23" t="s">
        <v>279</v>
      </c>
      <c r="C266" s="23">
        <v>4</v>
      </c>
      <c r="D266" s="23">
        <v>3</v>
      </c>
      <c r="E266" s="23">
        <v>1</v>
      </c>
      <c r="F266" s="23">
        <v>5</v>
      </c>
      <c r="G266" s="23">
        <v>1</v>
      </c>
      <c r="H266" s="23">
        <v>3</v>
      </c>
      <c r="I266" s="23">
        <v>2</v>
      </c>
      <c r="J266" s="23">
        <v>2</v>
      </c>
    </row>
    <row r="267" spans="1:10" x14ac:dyDescent="0.3">
      <c r="A267" s="23">
        <v>3</v>
      </c>
      <c r="B267" s="23" t="s">
        <v>279</v>
      </c>
      <c r="C267" s="23">
        <v>4</v>
      </c>
      <c r="D267" s="23">
        <v>4</v>
      </c>
      <c r="E267" s="23">
        <v>2</v>
      </c>
      <c r="F267" s="23">
        <v>4</v>
      </c>
      <c r="G267" s="23">
        <v>1</v>
      </c>
      <c r="H267" s="23">
        <v>2</v>
      </c>
      <c r="I267" s="23">
        <v>2</v>
      </c>
      <c r="J267" s="23">
        <v>2</v>
      </c>
    </row>
    <row r="268" spans="1:10" x14ac:dyDescent="0.3">
      <c r="A268" s="23">
        <v>3</v>
      </c>
      <c r="B268" s="23">
        <v>2</v>
      </c>
      <c r="C268" s="23">
        <v>3</v>
      </c>
      <c r="D268" s="23">
        <v>3</v>
      </c>
      <c r="E268" s="23">
        <v>2</v>
      </c>
      <c r="F268" s="23">
        <v>5</v>
      </c>
      <c r="G268" s="23">
        <v>3</v>
      </c>
      <c r="H268" s="23">
        <v>2</v>
      </c>
      <c r="I268" s="23">
        <v>2</v>
      </c>
      <c r="J268" s="23">
        <v>2</v>
      </c>
    </row>
    <row r="269" spans="1:10" x14ac:dyDescent="0.3">
      <c r="A269" s="23">
        <v>2</v>
      </c>
      <c r="B269" s="23" t="s">
        <v>279</v>
      </c>
      <c r="C269" s="23">
        <v>2</v>
      </c>
      <c r="D269" s="23">
        <v>4</v>
      </c>
      <c r="E269" s="23">
        <v>1</v>
      </c>
      <c r="F269" s="23">
        <v>3</v>
      </c>
      <c r="G269" s="23">
        <v>2</v>
      </c>
      <c r="H269" s="23">
        <v>2</v>
      </c>
      <c r="I269" s="23">
        <v>2</v>
      </c>
      <c r="J269" s="23">
        <v>1</v>
      </c>
    </row>
    <row r="270" spans="1:10" x14ac:dyDescent="0.3">
      <c r="A270" s="23">
        <v>2</v>
      </c>
      <c r="B270" s="23" t="s">
        <v>279</v>
      </c>
      <c r="C270" s="23">
        <v>4</v>
      </c>
      <c r="D270" s="23">
        <v>4</v>
      </c>
      <c r="E270" s="23">
        <v>2</v>
      </c>
      <c r="F270" s="23">
        <v>4</v>
      </c>
      <c r="G270" s="23">
        <v>2</v>
      </c>
      <c r="H270" s="23">
        <v>3</v>
      </c>
      <c r="I270" s="23">
        <v>2</v>
      </c>
      <c r="J270" s="23">
        <v>1</v>
      </c>
    </row>
    <row r="271" spans="1:10" x14ac:dyDescent="0.3">
      <c r="A271" s="23">
        <v>3</v>
      </c>
      <c r="B271" s="23" t="s">
        <v>279</v>
      </c>
      <c r="C271" s="23">
        <v>4</v>
      </c>
      <c r="D271" s="23">
        <v>4</v>
      </c>
      <c r="E271" s="23">
        <v>1</v>
      </c>
      <c r="F271" s="23">
        <v>5</v>
      </c>
      <c r="G271" s="23">
        <v>4</v>
      </c>
      <c r="H271" s="23">
        <v>4</v>
      </c>
      <c r="I271" s="23">
        <v>3</v>
      </c>
      <c r="J271" s="23">
        <v>3</v>
      </c>
    </row>
    <row r="272" spans="1:10" x14ac:dyDescent="0.3">
      <c r="A272" s="23">
        <v>2</v>
      </c>
      <c r="B272" s="23" t="s">
        <v>279</v>
      </c>
      <c r="C272" s="23">
        <v>2</v>
      </c>
      <c r="D272" s="23">
        <v>4</v>
      </c>
      <c r="E272" s="23">
        <v>2</v>
      </c>
      <c r="F272" s="23">
        <v>2</v>
      </c>
      <c r="G272" s="23">
        <v>1</v>
      </c>
      <c r="H272" s="23">
        <v>2</v>
      </c>
      <c r="I272" s="23">
        <v>1</v>
      </c>
      <c r="J272" s="23">
        <v>1</v>
      </c>
    </row>
    <row r="273" spans="1:10" x14ac:dyDescent="0.3">
      <c r="A273" s="23">
        <v>3</v>
      </c>
      <c r="B273" s="23">
        <v>3</v>
      </c>
      <c r="C273" s="23">
        <v>3</v>
      </c>
      <c r="D273" s="23">
        <v>3</v>
      </c>
      <c r="E273" s="23">
        <v>3</v>
      </c>
      <c r="F273" s="23">
        <v>3</v>
      </c>
      <c r="G273" s="23">
        <v>2</v>
      </c>
      <c r="H273" s="23">
        <v>2</v>
      </c>
      <c r="I273" s="23">
        <v>2</v>
      </c>
      <c r="J273" s="23">
        <v>2</v>
      </c>
    </row>
    <row r="274" spans="1:10" x14ac:dyDescent="0.3">
      <c r="A274" s="23">
        <v>3</v>
      </c>
      <c r="B274" s="23">
        <v>3</v>
      </c>
      <c r="C274" s="23">
        <v>3</v>
      </c>
      <c r="D274" s="23">
        <v>3</v>
      </c>
      <c r="E274" s="23">
        <v>3</v>
      </c>
      <c r="F274" s="23">
        <v>3</v>
      </c>
      <c r="G274" s="23">
        <v>2</v>
      </c>
      <c r="H274" s="23">
        <v>2</v>
      </c>
      <c r="I274" s="23">
        <v>2</v>
      </c>
      <c r="J274" s="23">
        <v>2</v>
      </c>
    </row>
    <row r="275" spans="1:10" x14ac:dyDescent="0.3">
      <c r="A275" s="23">
        <v>3</v>
      </c>
      <c r="B275" s="23">
        <v>3</v>
      </c>
      <c r="C275" s="23">
        <v>2</v>
      </c>
      <c r="D275" s="23">
        <v>2</v>
      </c>
      <c r="E275" s="23">
        <v>3</v>
      </c>
      <c r="F275" s="23">
        <v>3</v>
      </c>
      <c r="G275" s="23">
        <v>2</v>
      </c>
      <c r="H275" s="23">
        <v>2</v>
      </c>
      <c r="I275" s="23">
        <v>2</v>
      </c>
      <c r="J275" s="23">
        <v>2</v>
      </c>
    </row>
    <row r="276" spans="1:10" x14ac:dyDescent="0.3">
      <c r="A276" s="23">
        <v>3</v>
      </c>
      <c r="B276" s="23">
        <v>3</v>
      </c>
      <c r="C276" s="23">
        <v>2</v>
      </c>
      <c r="D276" s="23">
        <v>2</v>
      </c>
      <c r="E276" s="23">
        <v>2</v>
      </c>
      <c r="F276" s="23">
        <v>2</v>
      </c>
      <c r="G276" s="23">
        <v>3</v>
      </c>
      <c r="H276" s="23">
        <v>3</v>
      </c>
      <c r="I276" s="23">
        <v>2</v>
      </c>
      <c r="J276" s="23">
        <v>2</v>
      </c>
    </row>
    <row r="277" spans="1:10" x14ac:dyDescent="0.3">
      <c r="A277" s="23">
        <v>3</v>
      </c>
      <c r="B277" s="23">
        <v>3</v>
      </c>
      <c r="C277" s="23">
        <v>2</v>
      </c>
      <c r="D277" s="23">
        <v>2</v>
      </c>
      <c r="E277" s="23">
        <v>3</v>
      </c>
      <c r="F277" s="23">
        <v>3</v>
      </c>
      <c r="G277" s="23">
        <v>2</v>
      </c>
      <c r="H277" s="23">
        <v>2</v>
      </c>
      <c r="I277" s="23">
        <v>2</v>
      </c>
      <c r="J277" s="23">
        <v>2</v>
      </c>
    </row>
    <row r="278" spans="1:10" x14ac:dyDescent="0.3">
      <c r="A278" s="23">
        <v>3</v>
      </c>
      <c r="B278" s="23">
        <v>3</v>
      </c>
      <c r="C278" s="23">
        <v>2</v>
      </c>
      <c r="D278" s="23">
        <v>2</v>
      </c>
      <c r="E278" s="23">
        <v>2</v>
      </c>
      <c r="F278" s="23">
        <v>2</v>
      </c>
      <c r="G278" s="23">
        <v>3</v>
      </c>
      <c r="H278" s="23">
        <v>3</v>
      </c>
      <c r="I278" s="23">
        <v>2</v>
      </c>
      <c r="J278" s="23">
        <v>2</v>
      </c>
    </row>
    <row r="279" spans="1:10" x14ac:dyDescent="0.3">
      <c r="A279" s="23">
        <v>3</v>
      </c>
      <c r="B279" s="23">
        <v>3</v>
      </c>
      <c r="C279" s="23">
        <v>2</v>
      </c>
      <c r="D279" s="23">
        <v>2</v>
      </c>
      <c r="E279" s="23">
        <v>3</v>
      </c>
      <c r="F279" s="23">
        <v>3</v>
      </c>
      <c r="G279" s="23">
        <v>2</v>
      </c>
      <c r="H279" s="23">
        <v>2</v>
      </c>
      <c r="I279" s="23">
        <v>2</v>
      </c>
      <c r="J279" s="23">
        <v>2</v>
      </c>
    </row>
    <row r="280" spans="1:10" x14ac:dyDescent="0.3">
      <c r="A280" s="23">
        <v>3</v>
      </c>
      <c r="B280" s="23">
        <v>3</v>
      </c>
      <c r="C280" s="23">
        <v>2</v>
      </c>
      <c r="D280" s="23">
        <v>2</v>
      </c>
      <c r="E280" s="23">
        <v>2</v>
      </c>
      <c r="F280" s="23">
        <v>2</v>
      </c>
      <c r="G280" s="23">
        <v>3</v>
      </c>
      <c r="H280" s="23">
        <v>3</v>
      </c>
      <c r="I280" s="23">
        <v>3</v>
      </c>
      <c r="J280" s="23">
        <v>3</v>
      </c>
    </row>
    <row r="281" spans="1:10" x14ac:dyDescent="0.3">
      <c r="A281" s="23">
        <v>3</v>
      </c>
      <c r="B281" s="23">
        <v>3</v>
      </c>
      <c r="C281" s="23">
        <v>2</v>
      </c>
      <c r="D281" s="23">
        <v>2</v>
      </c>
      <c r="E281" s="23">
        <v>3</v>
      </c>
      <c r="F281" s="23">
        <v>3</v>
      </c>
      <c r="G281" s="23">
        <v>2</v>
      </c>
      <c r="H281" s="23">
        <v>2</v>
      </c>
      <c r="I281" s="23">
        <v>2</v>
      </c>
      <c r="J281" s="23">
        <v>2</v>
      </c>
    </row>
    <row r="282" spans="1:10" x14ac:dyDescent="0.3">
      <c r="A282" s="23">
        <v>3</v>
      </c>
      <c r="B282" s="23">
        <v>3</v>
      </c>
      <c r="C282" s="23">
        <v>2</v>
      </c>
      <c r="D282" s="23">
        <v>2</v>
      </c>
      <c r="E282" s="23">
        <v>3</v>
      </c>
      <c r="F282" s="23">
        <v>3</v>
      </c>
      <c r="G282" s="23">
        <v>3</v>
      </c>
      <c r="H282" s="23">
        <v>3</v>
      </c>
      <c r="I282" s="23">
        <v>2</v>
      </c>
      <c r="J282" s="23">
        <v>2</v>
      </c>
    </row>
    <row r="283" spans="1:10" x14ac:dyDescent="0.3">
      <c r="A283" s="23">
        <v>3</v>
      </c>
      <c r="B283" s="23">
        <v>3</v>
      </c>
      <c r="C283" s="23">
        <v>2</v>
      </c>
      <c r="D283" s="23">
        <v>2</v>
      </c>
      <c r="E283" s="23">
        <v>2</v>
      </c>
      <c r="F283" s="23">
        <v>2</v>
      </c>
      <c r="G283" s="23">
        <v>3</v>
      </c>
      <c r="H283" s="23">
        <v>3</v>
      </c>
      <c r="I283" s="23">
        <v>2</v>
      </c>
      <c r="J283" s="23">
        <v>2</v>
      </c>
    </row>
    <row r="284" spans="1:10" x14ac:dyDescent="0.3">
      <c r="A284" s="23">
        <v>3</v>
      </c>
      <c r="B284" s="23">
        <v>3</v>
      </c>
      <c r="C284" s="23">
        <v>2</v>
      </c>
      <c r="D284" s="23">
        <v>2</v>
      </c>
      <c r="E284" s="23">
        <v>3</v>
      </c>
      <c r="F284" s="23">
        <v>3</v>
      </c>
      <c r="G284" s="23">
        <v>2</v>
      </c>
      <c r="H284" s="23">
        <v>2</v>
      </c>
      <c r="I284" s="23">
        <v>2</v>
      </c>
      <c r="J284" s="23">
        <v>3</v>
      </c>
    </row>
    <row r="285" spans="1:10" x14ac:dyDescent="0.3">
      <c r="A285" s="23" t="s">
        <v>278</v>
      </c>
      <c r="B285" s="23">
        <v>3</v>
      </c>
      <c r="C285" s="23">
        <v>4</v>
      </c>
      <c r="D285" s="23">
        <v>4</v>
      </c>
      <c r="E285" s="23">
        <v>1</v>
      </c>
      <c r="F285" s="23">
        <v>4</v>
      </c>
      <c r="G285" s="23">
        <v>4</v>
      </c>
      <c r="H285" s="23">
        <v>4</v>
      </c>
      <c r="I285" s="23">
        <v>4</v>
      </c>
      <c r="J285" s="23">
        <v>3</v>
      </c>
    </row>
    <row r="286" spans="1:10" x14ac:dyDescent="0.3">
      <c r="A286" s="23">
        <v>4</v>
      </c>
      <c r="B286" s="23">
        <v>4</v>
      </c>
      <c r="C286" s="23">
        <v>4</v>
      </c>
      <c r="D286" s="23">
        <v>4</v>
      </c>
      <c r="E286" s="23">
        <v>2</v>
      </c>
      <c r="F286" s="23">
        <v>3</v>
      </c>
      <c r="G286" s="23">
        <v>2</v>
      </c>
      <c r="H286" s="23">
        <v>2</v>
      </c>
      <c r="I286" s="23">
        <v>2</v>
      </c>
      <c r="J286" s="23">
        <v>1</v>
      </c>
    </row>
    <row r="287" spans="1:10" x14ac:dyDescent="0.3">
      <c r="A287" s="23">
        <v>4</v>
      </c>
      <c r="B287" s="23">
        <v>3</v>
      </c>
      <c r="C287" s="23">
        <v>3</v>
      </c>
      <c r="D287" s="23">
        <v>3</v>
      </c>
      <c r="E287" s="23">
        <v>2</v>
      </c>
      <c r="F287" s="23">
        <v>2</v>
      </c>
      <c r="G287" s="23">
        <v>1</v>
      </c>
      <c r="H287" s="23">
        <v>2</v>
      </c>
      <c r="I287" s="23">
        <v>2</v>
      </c>
      <c r="J287" s="23">
        <v>1</v>
      </c>
    </row>
    <row r="288" spans="1:10" x14ac:dyDescent="0.3">
      <c r="A288" s="23">
        <v>3</v>
      </c>
      <c r="B288" s="23">
        <v>3</v>
      </c>
      <c r="C288" s="23">
        <v>3</v>
      </c>
      <c r="D288" s="23">
        <v>3</v>
      </c>
      <c r="E288" s="23">
        <v>2</v>
      </c>
      <c r="F288" s="23">
        <v>1</v>
      </c>
      <c r="G288" s="23">
        <v>2</v>
      </c>
      <c r="H288" s="23">
        <v>2</v>
      </c>
      <c r="I288" s="23">
        <v>2</v>
      </c>
      <c r="J288" s="23">
        <v>1</v>
      </c>
    </row>
    <row r="289" spans="1:10" x14ac:dyDescent="0.3">
      <c r="A289" s="23">
        <v>3</v>
      </c>
      <c r="B289" s="23">
        <v>3</v>
      </c>
      <c r="C289" s="23">
        <v>3</v>
      </c>
      <c r="D289" s="23">
        <v>3</v>
      </c>
      <c r="E289" s="23">
        <v>2</v>
      </c>
      <c r="F289" s="23">
        <v>3</v>
      </c>
      <c r="G289" s="23">
        <v>2</v>
      </c>
      <c r="H289" s="23">
        <v>2</v>
      </c>
      <c r="I289" s="23">
        <v>2</v>
      </c>
      <c r="J289" s="23">
        <v>1</v>
      </c>
    </row>
    <row r="290" spans="1:10" x14ac:dyDescent="0.3">
      <c r="A290" s="23">
        <v>3</v>
      </c>
      <c r="B290" s="23">
        <v>3</v>
      </c>
      <c r="C290" s="23">
        <v>3</v>
      </c>
      <c r="D290" s="23">
        <v>3</v>
      </c>
      <c r="E290" s="23">
        <v>2</v>
      </c>
      <c r="F290" s="23">
        <v>3</v>
      </c>
      <c r="G290" s="23">
        <v>2</v>
      </c>
      <c r="H290" s="23">
        <v>1</v>
      </c>
      <c r="I290" s="23">
        <v>1</v>
      </c>
      <c r="J290" s="23">
        <v>1</v>
      </c>
    </row>
    <row r="291" spans="1:10" x14ac:dyDescent="0.3">
      <c r="A291" s="23">
        <v>4</v>
      </c>
      <c r="B291" s="23" t="s">
        <v>278</v>
      </c>
      <c r="C291" s="23" t="s">
        <v>278</v>
      </c>
      <c r="D291" s="23" t="s">
        <v>278</v>
      </c>
      <c r="E291" s="23">
        <v>2</v>
      </c>
      <c r="F291" s="23">
        <v>3</v>
      </c>
      <c r="G291" s="23">
        <v>2</v>
      </c>
      <c r="H291" s="23">
        <v>2</v>
      </c>
      <c r="I291" s="23">
        <v>2</v>
      </c>
      <c r="J291" s="23">
        <v>2</v>
      </c>
    </row>
    <row r="292" spans="1:10" x14ac:dyDescent="0.3">
      <c r="A292" s="23">
        <v>3</v>
      </c>
      <c r="B292" s="23">
        <v>2</v>
      </c>
      <c r="C292" s="23">
        <v>3</v>
      </c>
      <c r="D292" s="23">
        <v>2</v>
      </c>
      <c r="E292" s="23">
        <v>2</v>
      </c>
      <c r="F292" s="23">
        <v>3</v>
      </c>
      <c r="G292" s="23">
        <v>5</v>
      </c>
      <c r="H292" s="23">
        <v>5</v>
      </c>
      <c r="I292" s="23">
        <v>4</v>
      </c>
      <c r="J292" s="23">
        <v>3</v>
      </c>
    </row>
    <row r="293" spans="1:10" x14ac:dyDescent="0.3">
      <c r="A293" s="23">
        <v>3</v>
      </c>
      <c r="B293" s="23">
        <v>2</v>
      </c>
      <c r="C293" s="23">
        <v>4</v>
      </c>
      <c r="D293" s="23">
        <v>4</v>
      </c>
      <c r="E293" s="23">
        <v>3</v>
      </c>
      <c r="F293" s="23">
        <v>5</v>
      </c>
      <c r="G293" s="23">
        <v>4</v>
      </c>
      <c r="H293" s="23">
        <v>5</v>
      </c>
      <c r="I293" s="23">
        <v>5</v>
      </c>
      <c r="J293" s="23">
        <v>4</v>
      </c>
    </row>
    <row r="294" spans="1:10" x14ac:dyDescent="0.3">
      <c r="A294" s="23" t="s">
        <v>278</v>
      </c>
      <c r="B294" s="23" t="s">
        <v>278</v>
      </c>
      <c r="C294" s="23" t="s">
        <v>278</v>
      </c>
      <c r="D294" s="23" t="s">
        <v>278</v>
      </c>
      <c r="E294" s="23">
        <v>2</v>
      </c>
      <c r="F294" s="23">
        <v>2</v>
      </c>
      <c r="G294" s="23">
        <v>2</v>
      </c>
      <c r="H294" s="23">
        <v>3</v>
      </c>
      <c r="I294" s="23">
        <v>3</v>
      </c>
      <c r="J294" s="23">
        <v>3</v>
      </c>
    </row>
    <row r="295" spans="1:10" x14ac:dyDescent="0.3">
      <c r="A295" s="23">
        <v>4</v>
      </c>
      <c r="B295" s="23">
        <v>3</v>
      </c>
      <c r="C295" s="23">
        <v>3</v>
      </c>
      <c r="D295" s="23">
        <v>3</v>
      </c>
      <c r="E295" s="23">
        <v>2</v>
      </c>
      <c r="F295" s="23">
        <v>1</v>
      </c>
      <c r="G295" s="23">
        <v>1</v>
      </c>
      <c r="H295" s="23">
        <v>2</v>
      </c>
      <c r="I295" s="23">
        <v>2</v>
      </c>
      <c r="J295" s="23">
        <v>1</v>
      </c>
    </row>
    <row r="296" spans="1:10" x14ac:dyDescent="0.3">
      <c r="A296" s="23">
        <v>3</v>
      </c>
      <c r="B296" s="23">
        <v>3</v>
      </c>
      <c r="C296" s="23">
        <v>4</v>
      </c>
      <c r="D296" s="23">
        <v>4</v>
      </c>
      <c r="E296" s="23">
        <v>2</v>
      </c>
      <c r="F296" s="23">
        <v>4</v>
      </c>
      <c r="G296" s="23">
        <v>5</v>
      </c>
      <c r="H296" s="23">
        <v>5</v>
      </c>
      <c r="I296" s="23">
        <v>5</v>
      </c>
      <c r="J296" s="23">
        <v>4</v>
      </c>
    </row>
    <row r="297" spans="1:10" x14ac:dyDescent="0.3">
      <c r="A297" s="23">
        <v>3</v>
      </c>
      <c r="B297" s="23">
        <v>3</v>
      </c>
      <c r="C297" s="23">
        <v>4</v>
      </c>
      <c r="D297" s="23">
        <v>4</v>
      </c>
      <c r="E297" s="23">
        <v>4</v>
      </c>
      <c r="F297" s="23">
        <v>3</v>
      </c>
      <c r="G297" s="23">
        <v>5</v>
      </c>
      <c r="H297" s="23">
        <v>4</v>
      </c>
      <c r="I297" s="23">
        <v>4</v>
      </c>
      <c r="J297" s="23">
        <v>3</v>
      </c>
    </row>
    <row r="298" spans="1:10" x14ac:dyDescent="0.3">
      <c r="A298" s="23">
        <v>4</v>
      </c>
      <c r="B298" s="23">
        <v>3</v>
      </c>
      <c r="C298" s="23">
        <v>3</v>
      </c>
      <c r="D298" s="23">
        <v>3</v>
      </c>
      <c r="E298" s="23">
        <v>2</v>
      </c>
      <c r="F298" s="23">
        <v>1</v>
      </c>
      <c r="G298" s="23">
        <v>1</v>
      </c>
      <c r="H298" s="23">
        <v>2</v>
      </c>
      <c r="I298" s="23">
        <v>2</v>
      </c>
      <c r="J298" s="23">
        <v>1</v>
      </c>
    </row>
    <row r="299" spans="1:10" x14ac:dyDescent="0.3">
      <c r="A299" s="23">
        <v>4</v>
      </c>
      <c r="B299" s="23">
        <v>4</v>
      </c>
      <c r="C299" s="23">
        <v>3</v>
      </c>
      <c r="D299" s="23">
        <v>3</v>
      </c>
      <c r="E299" s="23">
        <v>2</v>
      </c>
      <c r="F299" s="23">
        <v>1</v>
      </c>
      <c r="G299" s="23">
        <v>2</v>
      </c>
      <c r="H299" s="23">
        <v>2</v>
      </c>
      <c r="I299" s="23">
        <v>2</v>
      </c>
      <c r="J299" s="23">
        <v>1</v>
      </c>
    </row>
    <row r="300" spans="1:10" x14ac:dyDescent="0.3">
      <c r="A300" s="23" t="s">
        <v>278</v>
      </c>
      <c r="B300" s="23" t="s">
        <v>278</v>
      </c>
      <c r="C300" s="23" t="s">
        <v>278</v>
      </c>
      <c r="D300" s="23" t="s">
        <v>278</v>
      </c>
      <c r="E300" s="23">
        <v>2</v>
      </c>
      <c r="F300" s="23">
        <v>2</v>
      </c>
      <c r="G300" s="23">
        <v>2</v>
      </c>
      <c r="H300" s="23">
        <v>2</v>
      </c>
      <c r="I300" s="23">
        <v>3</v>
      </c>
      <c r="J300" s="23">
        <v>3</v>
      </c>
    </row>
    <row r="301" spans="1:10" x14ac:dyDescent="0.3">
      <c r="A301" s="23" t="s">
        <v>278</v>
      </c>
      <c r="B301" s="23" t="s">
        <v>278</v>
      </c>
      <c r="C301" s="23" t="s">
        <v>278</v>
      </c>
      <c r="D301" s="23" t="s">
        <v>278</v>
      </c>
      <c r="E301" s="23">
        <v>1</v>
      </c>
      <c r="F301" s="23">
        <v>1</v>
      </c>
      <c r="G301" s="23">
        <v>2</v>
      </c>
      <c r="H301" s="23">
        <v>2</v>
      </c>
      <c r="I301" s="23">
        <v>2</v>
      </c>
      <c r="J301" s="23">
        <v>2</v>
      </c>
    </row>
    <row r="302" spans="1:10" x14ac:dyDescent="0.3">
      <c r="A302" s="23" t="s">
        <v>278</v>
      </c>
      <c r="B302" s="23" t="s">
        <v>278</v>
      </c>
      <c r="C302" s="23" t="s">
        <v>278</v>
      </c>
      <c r="D302" s="23" t="s">
        <v>278</v>
      </c>
      <c r="E302" s="23">
        <v>2</v>
      </c>
      <c r="F302" s="23">
        <v>2</v>
      </c>
      <c r="G302" s="23">
        <v>2</v>
      </c>
      <c r="H302" s="23">
        <v>2</v>
      </c>
      <c r="I302" s="23">
        <v>2</v>
      </c>
      <c r="J302" s="23">
        <v>2</v>
      </c>
    </row>
    <row r="303" spans="1:10" x14ac:dyDescent="0.3">
      <c r="A303" s="23">
        <v>4</v>
      </c>
      <c r="B303" s="23">
        <v>2</v>
      </c>
      <c r="C303" s="23">
        <v>3</v>
      </c>
      <c r="D303" s="23">
        <v>3</v>
      </c>
      <c r="E303" s="23">
        <v>5</v>
      </c>
      <c r="F303" s="23">
        <v>3</v>
      </c>
      <c r="G303" s="23">
        <v>6</v>
      </c>
      <c r="H303" s="23">
        <v>4</v>
      </c>
      <c r="I303" s="23">
        <v>4</v>
      </c>
      <c r="J303" s="23">
        <v>2</v>
      </c>
    </row>
    <row r="304" spans="1:10" x14ac:dyDescent="0.3">
      <c r="A304" s="23" t="s">
        <v>278</v>
      </c>
      <c r="B304" s="23" t="s">
        <v>278</v>
      </c>
      <c r="C304" s="23" t="s">
        <v>278</v>
      </c>
      <c r="D304" s="23" t="s">
        <v>278</v>
      </c>
      <c r="E304" s="23">
        <v>2</v>
      </c>
      <c r="F304" s="23">
        <v>3</v>
      </c>
      <c r="G304" s="23">
        <v>3</v>
      </c>
      <c r="H304" s="23">
        <v>3</v>
      </c>
      <c r="I304" s="23">
        <v>3</v>
      </c>
      <c r="J304" s="23">
        <v>2</v>
      </c>
    </row>
    <row r="305" spans="1:10" x14ac:dyDescent="0.3">
      <c r="A305" s="23">
        <v>4</v>
      </c>
      <c r="B305" s="23">
        <v>2</v>
      </c>
      <c r="C305" s="23">
        <v>3</v>
      </c>
      <c r="D305" s="23">
        <v>4</v>
      </c>
      <c r="E305" s="23">
        <v>3</v>
      </c>
      <c r="F305" s="23">
        <v>4</v>
      </c>
      <c r="G305" s="23">
        <v>2</v>
      </c>
      <c r="H305" s="23">
        <v>4</v>
      </c>
      <c r="I305" s="23">
        <v>4</v>
      </c>
      <c r="J305" s="23">
        <v>4</v>
      </c>
    </row>
    <row r="306" spans="1:10" x14ac:dyDescent="0.3">
      <c r="A306" s="23">
        <v>4</v>
      </c>
      <c r="B306" s="23">
        <v>3</v>
      </c>
      <c r="C306" s="23">
        <v>2</v>
      </c>
      <c r="D306" s="23">
        <v>3</v>
      </c>
      <c r="E306" s="23">
        <v>2</v>
      </c>
      <c r="F306" s="23">
        <v>4</v>
      </c>
      <c r="G306" s="23">
        <v>3</v>
      </c>
      <c r="H306" s="23">
        <v>2</v>
      </c>
      <c r="I306" s="23">
        <v>2</v>
      </c>
      <c r="J306" s="23">
        <v>3</v>
      </c>
    </row>
    <row r="307" spans="1:10" x14ac:dyDescent="0.3">
      <c r="A307" s="23">
        <v>4</v>
      </c>
      <c r="B307" s="23">
        <v>2</v>
      </c>
      <c r="C307" s="23">
        <v>3</v>
      </c>
      <c r="D307" s="23">
        <v>3</v>
      </c>
      <c r="E307" s="23">
        <v>2</v>
      </c>
      <c r="F307" s="23">
        <v>3</v>
      </c>
      <c r="G307" s="23">
        <v>5</v>
      </c>
      <c r="H307" s="23">
        <v>5</v>
      </c>
      <c r="I307" s="23">
        <v>3</v>
      </c>
      <c r="J307" s="23">
        <v>3</v>
      </c>
    </row>
    <row r="308" spans="1:10" x14ac:dyDescent="0.3">
      <c r="A308" s="23">
        <v>4</v>
      </c>
      <c r="B308" s="23">
        <v>3</v>
      </c>
      <c r="C308" s="23">
        <v>3</v>
      </c>
      <c r="D308" s="23">
        <v>3</v>
      </c>
      <c r="E308" s="23">
        <v>2</v>
      </c>
      <c r="F308" s="23">
        <v>1</v>
      </c>
      <c r="G308" s="23">
        <v>2</v>
      </c>
      <c r="H308" s="23">
        <v>2</v>
      </c>
      <c r="I308" s="23">
        <v>2</v>
      </c>
      <c r="J308" s="23">
        <v>1</v>
      </c>
    </row>
    <row r="309" spans="1:10" x14ac:dyDescent="0.3">
      <c r="A309" s="23" t="s">
        <v>278</v>
      </c>
      <c r="B309" s="23" t="s">
        <v>278</v>
      </c>
      <c r="C309" s="23" t="s">
        <v>278</v>
      </c>
      <c r="D309" s="23">
        <v>4</v>
      </c>
      <c r="E309" s="23">
        <v>1</v>
      </c>
      <c r="F309" s="23">
        <v>2</v>
      </c>
      <c r="G309" s="23">
        <v>2</v>
      </c>
      <c r="H309" s="23">
        <v>1</v>
      </c>
      <c r="I309" s="23">
        <v>2</v>
      </c>
      <c r="J309" s="23">
        <v>2</v>
      </c>
    </row>
    <row r="310" spans="1:10" x14ac:dyDescent="0.3">
      <c r="A310" s="23" t="s">
        <v>278</v>
      </c>
      <c r="B310" s="23" t="s">
        <v>278</v>
      </c>
      <c r="C310" s="23" t="s">
        <v>278</v>
      </c>
      <c r="D310" s="23">
        <v>4</v>
      </c>
      <c r="E310" s="23">
        <v>1</v>
      </c>
      <c r="F310" s="23">
        <v>2</v>
      </c>
      <c r="G310" s="23">
        <v>1</v>
      </c>
      <c r="H310" s="23">
        <v>1</v>
      </c>
      <c r="I310" s="23">
        <v>2</v>
      </c>
      <c r="J310" s="23">
        <v>2</v>
      </c>
    </row>
    <row r="311" spans="1:10" x14ac:dyDescent="0.3">
      <c r="A311" s="23" t="s">
        <v>278</v>
      </c>
      <c r="B311" s="23" t="s">
        <v>278</v>
      </c>
      <c r="C311" s="23" t="s">
        <v>278</v>
      </c>
      <c r="D311" s="23">
        <v>4</v>
      </c>
      <c r="E311" s="23">
        <v>1</v>
      </c>
      <c r="F311" s="23">
        <v>2</v>
      </c>
      <c r="G311" s="23">
        <v>2</v>
      </c>
      <c r="H311" s="23">
        <v>1</v>
      </c>
      <c r="I311" s="23">
        <v>2</v>
      </c>
      <c r="J311" s="23">
        <v>2</v>
      </c>
    </row>
    <row r="312" spans="1:10" x14ac:dyDescent="0.3">
      <c r="A312" s="23" t="s">
        <v>278</v>
      </c>
      <c r="B312" s="23" t="s">
        <v>278</v>
      </c>
      <c r="C312" s="23" t="s">
        <v>278</v>
      </c>
      <c r="D312" s="23">
        <v>4</v>
      </c>
      <c r="E312" s="23">
        <v>1</v>
      </c>
      <c r="F312" s="23">
        <v>2</v>
      </c>
      <c r="G312" s="23">
        <v>1</v>
      </c>
      <c r="H312" s="23">
        <v>1</v>
      </c>
      <c r="I312" s="23">
        <v>2</v>
      </c>
      <c r="J312" s="23">
        <v>2</v>
      </c>
    </row>
    <row r="313" spans="1:10" x14ac:dyDescent="0.3">
      <c r="A313" s="23">
        <v>4</v>
      </c>
      <c r="B313" s="23">
        <v>3</v>
      </c>
      <c r="C313" s="23">
        <v>3</v>
      </c>
      <c r="D313" s="23">
        <v>3</v>
      </c>
      <c r="E313" s="23">
        <v>2</v>
      </c>
      <c r="F313" s="23">
        <v>2</v>
      </c>
      <c r="G313" s="23">
        <v>2</v>
      </c>
      <c r="H313" s="23">
        <v>1</v>
      </c>
      <c r="I313" s="23">
        <v>1</v>
      </c>
      <c r="J313" s="23">
        <v>1</v>
      </c>
    </row>
    <row r="314" spans="1:10" x14ac:dyDescent="0.3">
      <c r="A314" s="23">
        <v>2</v>
      </c>
      <c r="B314" s="23">
        <v>3</v>
      </c>
      <c r="C314" s="23">
        <v>2</v>
      </c>
      <c r="D314" s="23">
        <v>2</v>
      </c>
      <c r="E314" s="23">
        <v>3</v>
      </c>
      <c r="F314" s="23">
        <v>2</v>
      </c>
      <c r="G314" s="23">
        <v>3</v>
      </c>
      <c r="H314" s="23">
        <v>4</v>
      </c>
      <c r="I314" s="23">
        <v>3</v>
      </c>
      <c r="J314" s="23">
        <v>3</v>
      </c>
    </row>
    <row r="315" spans="1:10" x14ac:dyDescent="0.3">
      <c r="A315" s="23">
        <v>2</v>
      </c>
      <c r="B315" s="23">
        <v>3</v>
      </c>
      <c r="C315" s="23">
        <v>3</v>
      </c>
      <c r="D315" s="23">
        <v>3</v>
      </c>
      <c r="E315" s="23">
        <v>1</v>
      </c>
      <c r="F315" s="23">
        <v>3</v>
      </c>
      <c r="G315" s="23">
        <v>3</v>
      </c>
      <c r="H315" s="23">
        <v>4</v>
      </c>
      <c r="I315" s="23">
        <v>4</v>
      </c>
      <c r="J315" s="23">
        <v>2</v>
      </c>
    </row>
  </sheetData>
  <mergeCells count="11">
    <mergeCell ref="J3:J7"/>
    <mergeCell ref="A2:J2"/>
    <mergeCell ref="A3:A7"/>
    <mergeCell ref="B3:B7"/>
    <mergeCell ref="C3:C7"/>
    <mergeCell ref="D3:D7"/>
    <mergeCell ref="E3:E7"/>
    <mergeCell ref="F3:F7"/>
    <mergeCell ref="G3:G7"/>
    <mergeCell ref="H3:H7"/>
    <mergeCell ref="I3:I7"/>
  </mergeCells>
  <hyperlinks>
    <hyperlink ref="A3:A7" location="'2.6.1.'!A1" display="Bagaimana anda menilai sistem bus dari skala 1 sampai 5 [Frekuensi layanan bus]" xr:uid="{7EAF7713-9A63-4A42-8A56-A1DAC7E4D8A5}"/>
    <hyperlink ref="A1" location="'Daftar Isi'!A1" display="Daftar Isi" xr:uid="{D17E78EF-F0FE-4B00-8910-4F9D9BF54E0B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83CE2-25D7-4291-B1F7-1123AA40C31E}">
  <dimension ref="A1:P313"/>
  <sheetViews>
    <sheetView workbookViewId="0"/>
  </sheetViews>
  <sheetFormatPr defaultRowHeight="15.6" x14ac:dyDescent="0.3"/>
  <cols>
    <col min="1" max="6" width="67.109375" style="11" bestFit="1" customWidth="1"/>
    <col min="7" max="7" width="8.88671875" style="11"/>
    <col min="8" max="8" width="18.5546875" style="11" bestFit="1" customWidth="1"/>
    <col min="9" max="9" width="3.5546875" style="11" customWidth="1"/>
    <col min="10" max="10" width="4.109375" style="11" bestFit="1" customWidth="1"/>
    <col min="11" max="11" width="8.88671875" style="11"/>
    <col min="12" max="12" width="20.5546875" style="11" bestFit="1" customWidth="1"/>
    <col min="13" max="13" width="8.88671875" style="11"/>
    <col min="14" max="14" width="11.33203125" style="11" bestFit="1" customWidth="1"/>
    <col min="15" max="16" width="8.88671875" style="11"/>
    <col min="17" max="17" width="38.21875" style="11" bestFit="1" customWidth="1"/>
    <col min="18" max="18" width="64.21875" style="11" bestFit="1" customWidth="1"/>
    <col min="19" max="19" width="46.5546875" style="11" bestFit="1" customWidth="1"/>
    <col min="20" max="20" width="42.88671875" style="11" bestFit="1" customWidth="1"/>
    <col min="21" max="21" width="46.44140625" style="11" bestFit="1" customWidth="1"/>
    <col min="22" max="22" width="42.33203125" style="11" bestFit="1" customWidth="1"/>
    <col min="23" max="23" width="10.109375" style="11" customWidth="1"/>
    <col min="24" max="24" width="22.33203125" style="11" customWidth="1"/>
    <col min="25" max="27" width="8.88671875" style="11"/>
    <col min="28" max="28" width="19.6640625" style="11" bestFit="1" customWidth="1"/>
    <col min="29" max="16384" width="8.88671875" style="11"/>
  </cols>
  <sheetData>
    <row r="1" spans="1:16" x14ac:dyDescent="0.3">
      <c r="A1" s="43" t="s">
        <v>545</v>
      </c>
    </row>
    <row r="2" spans="1:16" ht="15.6" customHeight="1" x14ac:dyDescent="0.3">
      <c r="A2" s="93" t="s">
        <v>512</v>
      </c>
      <c r="B2" s="93"/>
      <c r="C2" s="93"/>
      <c r="D2" s="93"/>
      <c r="E2" s="93"/>
      <c r="F2" s="93"/>
      <c r="G2" s="1"/>
      <c r="H2" s="1"/>
      <c r="O2" s="33"/>
      <c r="P2" s="33"/>
    </row>
    <row r="3" spans="1:16" ht="62.4" x14ac:dyDescent="0.3">
      <c r="A3" s="2" t="s">
        <v>513</v>
      </c>
      <c r="B3" s="2" t="s">
        <v>514</v>
      </c>
      <c r="C3" s="2" t="s">
        <v>515</v>
      </c>
      <c r="D3" s="2" t="s">
        <v>516</v>
      </c>
      <c r="E3" s="2" t="s">
        <v>517</v>
      </c>
      <c r="F3" s="2" t="s">
        <v>518</v>
      </c>
      <c r="G3" s="12" t="s">
        <v>519</v>
      </c>
      <c r="H3" s="12" t="s">
        <v>520</v>
      </c>
      <c r="I3" s="39"/>
      <c r="J3" s="40"/>
      <c r="K3" s="40"/>
      <c r="L3" s="40"/>
      <c r="M3" s="40"/>
      <c r="N3" s="40"/>
      <c r="O3" s="34"/>
      <c r="P3" s="34"/>
    </row>
    <row r="4" spans="1:16" ht="14.4" customHeight="1" x14ac:dyDescent="0.3">
      <c r="A4" s="3">
        <v>1</v>
      </c>
      <c r="B4" s="3">
        <v>1</v>
      </c>
      <c r="C4" s="3">
        <v>1</v>
      </c>
      <c r="D4" s="3">
        <v>1</v>
      </c>
      <c r="E4" s="3">
        <v>1</v>
      </c>
      <c r="F4" s="3">
        <v>1</v>
      </c>
      <c r="G4" s="31">
        <f t="shared" ref="G4:G67" si="0">SUM(A4:F4)</f>
        <v>6</v>
      </c>
      <c r="H4" s="3" t="str">
        <f t="shared" ref="H4:H67" si="1">IF(G4&lt;=6,"Paling Penting",IF(G4&lt;=12,"Cukup Penting",IF(G4&lt;=18,"Penting",IF(G4&lt;=24,"Netral",IF(G4&lt;=30,"Tidak Penting",IF(G4&lt;=36,"Paling Tidak Penting"))))))</f>
        <v>Paling Penting</v>
      </c>
      <c r="I4" s="41"/>
      <c r="J4" s="35" t="s">
        <v>528</v>
      </c>
      <c r="K4" s="36" t="s">
        <v>529</v>
      </c>
      <c r="L4" s="37" t="s">
        <v>530</v>
      </c>
      <c r="M4" s="36" t="s">
        <v>531</v>
      </c>
      <c r="N4" s="36" t="s">
        <v>66</v>
      </c>
      <c r="O4" s="41"/>
      <c r="P4" s="41"/>
    </row>
    <row r="5" spans="1:16" ht="14.4" customHeight="1" x14ac:dyDescent="0.3">
      <c r="A5" s="3">
        <v>4</v>
      </c>
      <c r="B5" s="3">
        <v>1</v>
      </c>
      <c r="C5" s="3">
        <v>5</v>
      </c>
      <c r="D5" s="3">
        <v>3</v>
      </c>
      <c r="E5" s="3">
        <v>1</v>
      </c>
      <c r="F5" s="3">
        <v>1</v>
      </c>
      <c r="G5" s="31">
        <f t="shared" si="0"/>
        <v>15</v>
      </c>
      <c r="H5" s="3" t="str">
        <f t="shared" si="1"/>
        <v>Penting</v>
      </c>
      <c r="I5" s="41"/>
      <c r="J5" s="3">
        <v>6</v>
      </c>
      <c r="K5" s="10" t="s">
        <v>532</v>
      </c>
      <c r="L5" s="31" t="s">
        <v>533</v>
      </c>
      <c r="M5" s="31">
        <f>COUNTIF($H$4:$H$311,"Paling Tidak Penting")</f>
        <v>3</v>
      </c>
      <c r="N5" s="38">
        <f>(M10*1)/$M$11</f>
        <v>0.24025974025974026</v>
      </c>
      <c r="O5" s="41"/>
      <c r="P5" s="41"/>
    </row>
    <row r="6" spans="1:16" ht="14.4" customHeight="1" x14ac:dyDescent="0.3">
      <c r="A6" s="3">
        <v>3</v>
      </c>
      <c r="B6" s="3">
        <v>3</v>
      </c>
      <c r="C6" s="3">
        <v>3</v>
      </c>
      <c r="D6" s="3">
        <v>3</v>
      </c>
      <c r="E6" s="3">
        <v>3</v>
      </c>
      <c r="F6" s="3">
        <v>3</v>
      </c>
      <c r="G6" s="31">
        <f t="shared" si="0"/>
        <v>18</v>
      </c>
      <c r="H6" s="3" t="str">
        <f t="shared" si="1"/>
        <v>Penting</v>
      </c>
      <c r="I6" s="41"/>
      <c r="J6" s="3">
        <v>5</v>
      </c>
      <c r="K6" s="10" t="s">
        <v>534</v>
      </c>
      <c r="L6" s="31" t="s">
        <v>535</v>
      </c>
      <c r="M6" s="31">
        <f>COUNTIF($H$4:$H$311,"Tidak Penting")</f>
        <v>5</v>
      </c>
      <c r="N6" s="38">
        <f>(M9*1)/$M$11</f>
        <v>0.34090909090909088</v>
      </c>
      <c r="O6" s="41"/>
      <c r="P6" s="41"/>
    </row>
    <row r="7" spans="1:16" ht="14.4" customHeight="1" x14ac:dyDescent="0.3">
      <c r="A7" s="3">
        <v>1</v>
      </c>
      <c r="B7" s="3">
        <v>1</v>
      </c>
      <c r="C7" s="3">
        <v>1</v>
      </c>
      <c r="D7" s="3">
        <v>1</v>
      </c>
      <c r="E7" s="3">
        <v>1</v>
      </c>
      <c r="F7" s="3">
        <v>1</v>
      </c>
      <c r="G7" s="31">
        <f t="shared" si="0"/>
        <v>6</v>
      </c>
      <c r="H7" s="3" t="str">
        <f t="shared" si="1"/>
        <v>Paling Penting</v>
      </c>
      <c r="I7" s="41"/>
      <c r="J7" s="3">
        <v>4</v>
      </c>
      <c r="K7" s="10" t="s">
        <v>536</v>
      </c>
      <c r="L7" s="31" t="s">
        <v>537</v>
      </c>
      <c r="M7" s="31">
        <f>COUNTIF($H$4:$H$311,"Netral")</f>
        <v>25</v>
      </c>
      <c r="N7" s="38">
        <f>(M8*1)/$M$11</f>
        <v>0.31168831168831168</v>
      </c>
      <c r="O7" s="41"/>
      <c r="P7" s="41"/>
    </row>
    <row r="8" spans="1:16" ht="14.4" customHeight="1" x14ac:dyDescent="0.3">
      <c r="A8" s="3">
        <v>3</v>
      </c>
      <c r="B8" s="3">
        <v>4</v>
      </c>
      <c r="C8" s="3">
        <v>4</v>
      </c>
      <c r="D8" s="3">
        <v>5</v>
      </c>
      <c r="E8" s="3">
        <v>5</v>
      </c>
      <c r="F8" s="3">
        <v>5</v>
      </c>
      <c r="G8" s="31">
        <f t="shared" si="0"/>
        <v>26</v>
      </c>
      <c r="H8" s="3" t="str">
        <f t="shared" si="1"/>
        <v>Tidak Penting</v>
      </c>
      <c r="I8" s="41"/>
      <c r="J8" s="3">
        <v>3</v>
      </c>
      <c r="K8" s="10" t="s">
        <v>538</v>
      </c>
      <c r="L8" s="31" t="s">
        <v>539</v>
      </c>
      <c r="M8" s="31">
        <f>COUNTIF($H$4:$H$311,"Penting")</f>
        <v>96</v>
      </c>
      <c r="N8" s="38">
        <f>(M7*1)/$M$11</f>
        <v>8.1168831168831168E-2</v>
      </c>
      <c r="O8" s="41"/>
      <c r="P8" s="41"/>
    </row>
    <row r="9" spans="1:16" ht="14.4" customHeight="1" x14ac:dyDescent="0.3">
      <c r="A9" s="3">
        <v>4</v>
      </c>
      <c r="B9" s="3">
        <v>4</v>
      </c>
      <c r="C9" s="3">
        <v>4</v>
      </c>
      <c r="D9" s="3">
        <v>4</v>
      </c>
      <c r="E9" s="3">
        <v>4</v>
      </c>
      <c r="F9" s="3">
        <v>3</v>
      </c>
      <c r="G9" s="31">
        <f t="shared" si="0"/>
        <v>23</v>
      </c>
      <c r="H9" s="3" t="str">
        <f t="shared" si="1"/>
        <v>Netral</v>
      </c>
      <c r="I9" s="41"/>
      <c r="J9" s="3">
        <v>2</v>
      </c>
      <c r="K9" s="10" t="s">
        <v>540</v>
      </c>
      <c r="L9" s="31" t="s">
        <v>541</v>
      </c>
      <c r="M9" s="31">
        <f>COUNTIF($H$4:$H$311,"Cukup Penting")</f>
        <v>105</v>
      </c>
      <c r="N9" s="38">
        <f>(M6*1)/$M$11</f>
        <v>1.6233766233766232E-2</v>
      </c>
      <c r="O9" s="41"/>
      <c r="P9" s="41"/>
    </row>
    <row r="10" spans="1:16" ht="14.4" customHeight="1" x14ac:dyDescent="0.3">
      <c r="A10" s="3">
        <v>3</v>
      </c>
      <c r="B10" s="3">
        <v>3</v>
      </c>
      <c r="C10" s="3">
        <v>3</v>
      </c>
      <c r="D10" s="3">
        <v>3</v>
      </c>
      <c r="E10" s="3">
        <v>3</v>
      </c>
      <c r="F10" s="3">
        <v>3</v>
      </c>
      <c r="G10" s="31">
        <f t="shared" si="0"/>
        <v>18</v>
      </c>
      <c r="H10" s="3" t="str">
        <f t="shared" si="1"/>
        <v>Penting</v>
      </c>
      <c r="I10" s="41"/>
      <c r="J10" s="3">
        <v>1</v>
      </c>
      <c r="K10" s="10" t="s">
        <v>542</v>
      </c>
      <c r="L10" s="31" t="s">
        <v>543</v>
      </c>
      <c r="M10" s="31">
        <f>COUNTIF($H$4:$H$311,"Paling Penting")</f>
        <v>74</v>
      </c>
      <c r="N10" s="38">
        <f>(M5*1)/$M$11</f>
        <v>9.74025974025974E-3</v>
      </c>
      <c r="O10" s="41"/>
      <c r="P10" s="41"/>
    </row>
    <row r="11" spans="1:16" ht="14.4" customHeight="1" x14ac:dyDescent="0.3">
      <c r="A11" s="3">
        <v>1</v>
      </c>
      <c r="B11" s="3">
        <v>1</v>
      </c>
      <c r="C11" s="3">
        <v>1</v>
      </c>
      <c r="D11" s="3">
        <v>1</v>
      </c>
      <c r="E11" s="3">
        <v>1</v>
      </c>
      <c r="F11" s="3">
        <v>1</v>
      </c>
      <c r="G11" s="31">
        <f t="shared" si="0"/>
        <v>6</v>
      </c>
      <c r="H11" s="3" t="str">
        <f t="shared" si="1"/>
        <v>Paling Penting</v>
      </c>
      <c r="I11" s="41"/>
      <c r="J11" s="94" t="s">
        <v>544</v>
      </c>
      <c r="K11" s="95"/>
      <c r="L11" s="76"/>
      <c r="M11" s="31">
        <f>SUM(M5:M10)</f>
        <v>308</v>
      </c>
      <c r="N11" s="38">
        <f>SUM(N5:N10)</f>
        <v>1</v>
      </c>
      <c r="O11" s="41"/>
      <c r="P11" s="41"/>
    </row>
    <row r="12" spans="1:16" ht="14.4" customHeight="1" x14ac:dyDescent="0.3">
      <c r="A12" s="3">
        <v>1</v>
      </c>
      <c r="B12" s="3">
        <v>1</v>
      </c>
      <c r="C12" s="3">
        <v>5</v>
      </c>
      <c r="D12" s="3">
        <v>3</v>
      </c>
      <c r="E12" s="3">
        <v>3</v>
      </c>
      <c r="F12" s="3">
        <v>1</v>
      </c>
      <c r="G12" s="31">
        <f t="shared" si="0"/>
        <v>14</v>
      </c>
      <c r="H12" s="3" t="str">
        <f t="shared" si="1"/>
        <v>Penting</v>
      </c>
      <c r="I12" s="41"/>
      <c r="J12" s="41"/>
      <c r="O12" s="41"/>
      <c r="P12" s="41"/>
    </row>
    <row r="13" spans="1:16" ht="14.4" customHeight="1" x14ac:dyDescent="0.3">
      <c r="A13" s="3">
        <v>1</v>
      </c>
      <c r="B13" s="3">
        <v>2</v>
      </c>
      <c r="C13" s="3">
        <v>2</v>
      </c>
      <c r="D13" s="3">
        <v>2</v>
      </c>
      <c r="E13" s="3">
        <v>1</v>
      </c>
      <c r="F13" s="3">
        <v>1</v>
      </c>
      <c r="G13" s="31">
        <f t="shared" si="0"/>
        <v>9</v>
      </c>
      <c r="H13" s="3" t="str">
        <f t="shared" si="1"/>
        <v>Cukup Penting</v>
      </c>
      <c r="I13" s="41"/>
      <c r="J13" s="41"/>
      <c r="O13" s="41"/>
      <c r="P13" s="41"/>
    </row>
    <row r="14" spans="1:16" ht="14.4" customHeight="1" x14ac:dyDescent="0.3">
      <c r="A14" s="3">
        <v>2</v>
      </c>
      <c r="B14" s="3">
        <v>2</v>
      </c>
      <c r="C14" s="3">
        <v>1</v>
      </c>
      <c r="D14" s="3">
        <v>2</v>
      </c>
      <c r="E14" s="3">
        <v>3</v>
      </c>
      <c r="F14" s="3">
        <v>2</v>
      </c>
      <c r="G14" s="31">
        <f t="shared" si="0"/>
        <v>12</v>
      </c>
      <c r="H14" s="3" t="str">
        <f t="shared" si="1"/>
        <v>Cukup Penting</v>
      </c>
      <c r="I14" s="41"/>
      <c r="J14" s="41"/>
      <c r="O14" s="41"/>
      <c r="P14" s="41"/>
    </row>
    <row r="15" spans="1:16" ht="14.4" customHeight="1" x14ac:dyDescent="0.3">
      <c r="A15" s="3">
        <v>2</v>
      </c>
      <c r="B15" s="3">
        <v>1</v>
      </c>
      <c r="C15" s="3">
        <v>1</v>
      </c>
      <c r="D15" s="3">
        <v>1</v>
      </c>
      <c r="E15" s="3">
        <v>4</v>
      </c>
      <c r="F15" s="3">
        <v>1</v>
      </c>
      <c r="G15" s="31">
        <f t="shared" si="0"/>
        <v>10</v>
      </c>
      <c r="H15" s="3" t="str">
        <f t="shared" si="1"/>
        <v>Cukup Penting</v>
      </c>
      <c r="I15" s="41"/>
      <c r="J15" s="41"/>
      <c r="O15" s="41"/>
      <c r="P15" s="41"/>
    </row>
    <row r="16" spans="1:16" ht="14.4" customHeight="1" x14ac:dyDescent="0.3">
      <c r="A16" s="3">
        <v>2</v>
      </c>
      <c r="B16" s="3">
        <v>1</v>
      </c>
      <c r="C16" s="3">
        <v>2</v>
      </c>
      <c r="D16" s="3">
        <v>2</v>
      </c>
      <c r="E16" s="3">
        <v>2</v>
      </c>
      <c r="F16" s="3">
        <v>2</v>
      </c>
      <c r="G16" s="31">
        <f t="shared" si="0"/>
        <v>11</v>
      </c>
      <c r="H16" s="3" t="str">
        <f t="shared" si="1"/>
        <v>Cukup Penting</v>
      </c>
      <c r="I16" s="41"/>
      <c r="J16" s="41"/>
      <c r="O16" s="41"/>
      <c r="P16" s="41"/>
    </row>
    <row r="17" spans="1:16" ht="14.4" customHeight="1" x14ac:dyDescent="0.3">
      <c r="A17" s="3">
        <v>5</v>
      </c>
      <c r="B17" s="3">
        <v>6</v>
      </c>
      <c r="C17" s="3">
        <v>5</v>
      </c>
      <c r="D17" s="3">
        <v>5</v>
      </c>
      <c r="E17" s="3">
        <v>5</v>
      </c>
      <c r="F17" s="3">
        <v>5</v>
      </c>
      <c r="G17" s="31">
        <f t="shared" si="0"/>
        <v>31</v>
      </c>
      <c r="H17" s="3" t="str">
        <f t="shared" si="1"/>
        <v>Paling Tidak Penting</v>
      </c>
      <c r="I17" s="41"/>
      <c r="J17" s="41"/>
      <c r="O17" s="41"/>
      <c r="P17" s="41"/>
    </row>
    <row r="18" spans="1:16" ht="14.4" customHeight="1" x14ac:dyDescent="0.3">
      <c r="A18" s="3">
        <v>3</v>
      </c>
      <c r="B18" s="3">
        <v>1</v>
      </c>
      <c r="C18" s="3">
        <v>4</v>
      </c>
      <c r="D18" s="3">
        <v>4</v>
      </c>
      <c r="E18" s="3">
        <v>1</v>
      </c>
      <c r="F18" s="3">
        <v>1</v>
      </c>
      <c r="G18" s="31">
        <f t="shared" si="0"/>
        <v>14</v>
      </c>
      <c r="H18" s="3" t="str">
        <f t="shared" si="1"/>
        <v>Penting</v>
      </c>
      <c r="I18" s="41"/>
      <c r="J18" s="41"/>
      <c r="O18" s="41"/>
      <c r="P18" s="41"/>
    </row>
    <row r="19" spans="1:16" ht="14.4" customHeight="1" x14ac:dyDescent="0.3">
      <c r="A19" s="3">
        <v>5</v>
      </c>
      <c r="B19" s="3">
        <v>5</v>
      </c>
      <c r="C19" s="3">
        <v>5</v>
      </c>
      <c r="D19" s="3">
        <v>5</v>
      </c>
      <c r="E19" s="3">
        <v>5</v>
      </c>
      <c r="F19" s="3">
        <v>5</v>
      </c>
      <c r="G19" s="31">
        <f t="shared" si="0"/>
        <v>30</v>
      </c>
      <c r="H19" s="3" t="str">
        <f t="shared" si="1"/>
        <v>Tidak Penting</v>
      </c>
      <c r="I19" s="41"/>
      <c r="J19" s="41"/>
      <c r="O19" s="41"/>
      <c r="P19" s="41"/>
    </row>
    <row r="20" spans="1:16" ht="14.4" customHeight="1" x14ac:dyDescent="0.3">
      <c r="A20" s="3">
        <v>2</v>
      </c>
      <c r="B20" s="3">
        <v>3</v>
      </c>
      <c r="C20" s="3">
        <v>3</v>
      </c>
      <c r="D20" s="3">
        <v>3</v>
      </c>
      <c r="E20" s="3">
        <v>3</v>
      </c>
      <c r="F20" s="3">
        <v>3</v>
      </c>
      <c r="G20" s="31">
        <f t="shared" si="0"/>
        <v>17</v>
      </c>
      <c r="H20" s="3" t="str">
        <f t="shared" si="1"/>
        <v>Penting</v>
      </c>
      <c r="I20" s="41"/>
      <c r="J20" s="41"/>
      <c r="O20" s="41"/>
      <c r="P20" s="41"/>
    </row>
    <row r="21" spans="1:16" ht="14.4" customHeight="1" x14ac:dyDescent="0.3">
      <c r="A21" s="3">
        <v>1</v>
      </c>
      <c r="B21" s="3">
        <v>1</v>
      </c>
      <c r="C21" s="3">
        <v>1</v>
      </c>
      <c r="D21" s="3">
        <v>1</v>
      </c>
      <c r="E21" s="3">
        <v>1</v>
      </c>
      <c r="F21" s="3">
        <v>1</v>
      </c>
      <c r="G21" s="31">
        <f t="shared" si="0"/>
        <v>6</v>
      </c>
      <c r="H21" s="3" t="str">
        <f t="shared" si="1"/>
        <v>Paling Penting</v>
      </c>
      <c r="I21" s="41"/>
      <c r="J21" s="41"/>
      <c r="O21" s="41"/>
      <c r="P21" s="41"/>
    </row>
    <row r="22" spans="1:16" ht="14.4" customHeight="1" x14ac:dyDescent="0.3">
      <c r="A22" s="3">
        <v>3</v>
      </c>
      <c r="B22" s="3">
        <v>3</v>
      </c>
      <c r="C22" s="3">
        <v>3</v>
      </c>
      <c r="D22" s="3">
        <v>3</v>
      </c>
      <c r="E22" s="3">
        <v>3</v>
      </c>
      <c r="F22" s="3">
        <v>3</v>
      </c>
      <c r="G22" s="31">
        <f t="shared" si="0"/>
        <v>18</v>
      </c>
      <c r="H22" s="3" t="str">
        <f t="shared" si="1"/>
        <v>Penting</v>
      </c>
      <c r="I22" s="41"/>
      <c r="J22" s="41"/>
      <c r="O22" s="41"/>
      <c r="P22" s="41"/>
    </row>
    <row r="23" spans="1:16" ht="14.4" customHeight="1" x14ac:dyDescent="0.3">
      <c r="A23" s="3">
        <v>2</v>
      </c>
      <c r="B23" s="3">
        <v>2</v>
      </c>
      <c r="C23" s="3">
        <v>2</v>
      </c>
      <c r="D23" s="3">
        <v>1</v>
      </c>
      <c r="E23" s="3">
        <v>1</v>
      </c>
      <c r="F23" s="3">
        <v>1</v>
      </c>
      <c r="G23" s="31">
        <f t="shared" si="0"/>
        <v>9</v>
      </c>
      <c r="H23" s="3" t="str">
        <f t="shared" si="1"/>
        <v>Cukup Penting</v>
      </c>
      <c r="I23" s="41"/>
      <c r="J23" s="41"/>
      <c r="O23" s="41"/>
      <c r="P23" s="41"/>
    </row>
    <row r="24" spans="1:16" ht="14.4" customHeight="1" x14ac:dyDescent="0.3">
      <c r="A24" s="3">
        <v>4</v>
      </c>
      <c r="B24" s="3">
        <v>1</v>
      </c>
      <c r="C24" s="3">
        <v>3</v>
      </c>
      <c r="D24" s="3">
        <v>1</v>
      </c>
      <c r="E24" s="3">
        <v>5</v>
      </c>
      <c r="F24" s="3">
        <v>1</v>
      </c>
      <c r="G24" s="31">
        <f t="shared" si="0"/>
        <v>15</v>
      </c>
      <c r="H24" s="3" t="str">
        <f t="shared" si="1"/>
        <v>Penting</v>
      </c>
      <c r="I24" s="41"/>
      <c r="J24" s="41"/>
      <c r="O24" s="41"/>
      <c r="P24" s="41"/>
    </row>
    <row r="25" spans="1:16" ht="14.4" customHeight="1" x14ac:dyDescent="0.3">
      <c r="A25" s="3">
        <v>3</v>
      </c>
      <c r="B25" s="3">
        <v>2</v>
      </c>
      <c r="C25" s="3">
        <v>3</v>
      </c>
      <c r="D25" s="3">
        <v>4</v>
      </c>
      <c r="E25" s="3">
        <v>2</v>
      </c>
      <c r="F25" s="3">
        <v>1</v>
      </c>
      <c r="G25" s="31">
        <f t="shared" si="0"/>
        <v>15</v>
      </c>
      <c r="H25" s="3" t="str">
        <f t="shared" si="1"/>
        <v>Penting</v>
      </c>
      <c r="I25" s="41"/>
      <c r="J25" s="41"/>
      <c r="O25" s="41"/>
      <c r="P25" s="41"/>
    </row>
    <row r="26" spans="1:16" ht="14.4" customHeight="1" x14ac:dyDescent="0.3">
      <c r="A26" s="3">
        <v>1</v>
      </c>
      <c r="B26" s="3">
        <v>1</v>
      </c>
      <c r="C26" s="3">
        <v>1</v>
      </c>
      <c r="D26" s="3">
        <v>1</v>
      </c>
      <c r="E26" s="3">
        <v>1</v>
      </c>
      <c r="F26" s="3">
        <v>1</v>
      </c>
      <c r="G26" s="31">
        <f t="shared" si="0"/>
        <v>6</v>
      </c>
      <c r="H26" s="3" t="str">
        <f t="shared" si="1"/>
        <v>Paling Penting</v>
      </c>
      <c r="I26" s="41"/>
      <c r="J26" s="41"/>
      <c r="O26" s="41"/>
      <c r="P26" s="41"/>
    </row>
    <row r="27" spans="1:16" ht="14.4" customHeight="1" x14ac:dyDescent="0.3">
      <c r="A27" s="3">
        <v>1</v>
      </c>
      <c r="B27" s="3">
        <v>1</v>
      </c>
      <c r="C27" s="3">
        <v>1</v>
      </c>
      <c r="D27" s="3">
        <v>1</v>
      </c>
      <c r="E27" s="3">
        <v>1</v>
      </c>
      <c r="F27" s="3">
        <v>1</v>
      </c>
      <c r="G27" s="31">
        <f t="shared" si="0"/>
        <v>6</v>
      </c>
      <c r="H27" s="3" t="str">
        <f t="shared" si="1"/>
        <v>Paling Penting</v>
      </c>
      <c r="I27" s="41"/>
      <c r="J27" s="41"/>
      <c r="O27" s="41"/>
      <c r="P27" s="41"/>
    </row>
    <row r="28" spans="1:16" ht="14.4" customHeight="1" x14ac:dyDescent="0.3">
      <c r="A28" s="3">
        <v>3</v>
      </c>
      <c r="B28" s="3">
        <v>3</v>
      </c>
      <c r="C28" s="3">
        <v>3</v>
      </c>
      <c r="D28" s="3">
        <v>3</v>
      </c>
      <c r="E28" s="3">
        <v>3</v>
      </c>
      <c r="F28" s="3">
        <v>1</v>
      </c>
      <c r="G28" s="31">
        <f t="shared" si="0"/>
        <v>16</v>
      </c>
      <c r="H28" s="3" t="str">
        <f t="shared" si="1"/>
        <v>Penting</v>
      </c>
      <c r="I28" s="41"/>
      <c r="J28" s="41"/>
      <c r="O28" s="41"/>
      <c r="P28" s="41"/>
    </row>
    <row r="29" spans="1:16" ht="14.4" customHeight="1" x14ac:dyDescent="0.3">
      <c r="A29" s="3">
        <v>3</v>
      </c>
      <c r="B29" s="3">
        <v>3</v>
      </c>
      <c r="C29" s="3">
        <v>4</v>
      </c>
      <c r="D29" s="3">
        <v>4</v>
      </c>
      <c r="E29" s="3">
        <v>4</v>
      </c>
      <c r="F29" s="3">
        <v>4</v>
      </c>
      <c r="G29" s="31">
        <f t="shared" si="0"/>
        <v>22</v>
      </c>
      <c r="H29" s="3" t="str">
        <f t="shared" si="1"/>
        <v>Netral</v>
      </c>
      <c r="I29" s="41"/>
      <c r="J29" s="41"/>
      <c r="O29" s="41"/>
      <c r="P29" s="41"/>
    </row>
    <row r="30" spans="1:16" ht="14.4" customHeight="1" x14ac:dyDescent="0.3">
      <c r="A30" s="3">
        <v>2</v>
      </c>
      <c r="B30" s="3">
        <v>2</v>
      </c>
      <c r="C30" s="3">
        <v>2</v>
      </c>
      <c r="D30" s="3">
        <v>1</v>
      </c>
      <c r="E30" s="3">
        <v>1</v>
      </c>
      <c r="F30" s="3">
        <v>3</v>
      </c>
      <c r="G30" s="31">
        <f t="shared" si="0"/>
        <v>11</v>
      </c>
      <c r="H30" s="3" t="str">
        <f t="shared" si="1"/>
        <v>Cukup Penting</v>
      </c>
      <c r="I30" s="41"/>
      <c r="J30" s="41"/>
      <c r="O30" s="41"/>
      <c r="P30" s="41"/>
    </row>
    <row r="31" spans="1:16" ht="14.4" customHeight="1" x14ac:dyDescent="0.3">
      <c r="A31" s="3">
        <v>3</v>
      </c>
      <c r="B31" s="3">
        <v>3</v>
      </c>
      <c r="C31" s="3">
        <v>3</v>
      </c>
      <c r="D31" s="3">
        <v>3</v>
      </c>
      <c r="E31" s="3">
        <v>3</v>
      </c>
      <c r="F31" s="3">
        <v>3</v>
      </c>
      <c r="G31" s="31">
        <f t="shared" si="0"/>
        <v>18</v>
      </c>
      <c r="H31" s="3" t="str">
        <f t="shared" si="1"/>
        <v>Penting</v>
      </c>
      <c r="I31" s="41"/>
      <c r="J31" s="41"/>
      <c r="O31" s="41"/>
      <c r="P31" s="41"/>
    </row>
    <row r="32" spans="1:16" ht="14.4" customHeight="1" x14ac:dyDescent="0.3">
      <c r="A32" s="3">
        <v>3</v>
      </c>
      <c r="B32" s="3">
        <v>4</v>
      </c>
      <c r="C32" s="3">
        <v>3</v>
      </c>
      <c r="D32" s="3">
        <v>3</v>
      </c>
      <c r="E32" s="3">
        <v>4</v>
      </c>
      <c r="F32" s="3">
        <v>4</v>
      </c>
      <c r="G32" s="31">
        <f t="shared" si="0"/>
        <v>21</v>
      </c>
      <c r="H32" s="3" t="str">
        <f t="shared" si="1"/>
        <v>Netral</v>
      </c>
      <c r="I32" s="41"/>
      <c r="J32" s="41"/>
      <c r="O32" s="41"/>
      <c r="P32" s="41"/>
    </row>
    <row r="33" spans="1:16" ht="14.4" customHeight="1" x14ac:dyDescent="0.3">
      <c r="A33" s="3">
        <v>1</v>
      </c>
      <c r="B33" s="3">
        <v>1</v>
      </c>
      <c r="C33" s="3">
        <v>1</v>
      </c>
      <c r="D33" s="3">
        <v>3</v>
      </c>
      <c r="E33" s="3">
        <v>2</v>
      </c>
      <c r="F33" s="3">
        <v>1</v>
      </c>
      <c r="G33" s="31">
        <f t="shared" si="0"/>
        <v>9</v>
      </c>
      <c r="H33" s="3" t="str">
        <f t="shared" si="1"/>
        <v>Cukup Penting</v>
      </c>
      <c r="I33" s="41"/>
      <c r="J33" s="41"/>
      <c r="O33" s="41"/>
      <c r="P33" s="41"/>
    </row>
    <row r="34" spans="1:16" ht="14.4" customHeight="1" x14ac:dyDescent="0.3">
      <c r="A34" s="3">
        <v>1</v>
      </c>
      <c r="B34" s="3">
        <v>2</v>
      </c>
      <c r="C34" s="3">
        <v>2</v>
      </c>
      <c r="D34" s="3">
        <v>1</v>
      </c>
      <c r="E34" s="3">
        <v>1</v>
      </c>
      <c r="F34" s="3">
        <v>1</v>
      </c>
      <c r="G34" s="31">
        <f t="shared" si="0"/>
        <v>8</v>
      </c>
      <c r="H34" s="3" t="str">
        <f t="shared" si="1"/>
        <v>Cukup Penting</v>
      </c>
      <c r="I34" s="41"/>
      <c r="J34" s="41"/>
      <c r="O34" s="41"/>
      <c r="P34" s="41"/>
    </row>
    <row r="35" spans="1:16" ht="14.4" customHeight="1" x14ac:dyDescent="0.3">
      <c r="A35" s="3">
        <v>1</v>
      </c>
      <c r="B35" s="3">
        <v>1</v>
      </c>
      <c r="C35" s="3">
        <v>1</v>
      </c>
      <c r="D35" s="3">
        <v>1</v>
      </c>
      <c r="E35" s="3">
        <v>1</v>
      </c>
      <c r="F35" s="3">
        <v>1</v>
      </c>
      <c r="G35" s="31">
        <f t="shared" si="0"/>
        <v>6</v>
      </c>
      <c r="H35" s="3" t="str">
        <f t="shared" si="1"/>
        <v>Paling Penting</v>
      </c>
      <c r="I35" s="41"/>
      <c r="J35" s="41"/>
      <c r="O35" s="41"/>
      <c r="P35" s="41"/>
    </row>
    <row r="36" spans="1:16" ht="14.4" customHeight="1" x14ac:dyDescent="0.3">
      <c r="A36" s="3">
        <v>3</v>
      </c>
      <c r="B36" s="3">
        <v>3</v>
      </c>
      <c r="C36" s="3">
        <v>2</v>
      </c>
      <c r="D36" s="3">
        <v>3</v>
      </c>
      <c r="E36" s="3">
        <v>4</v>
      </c>
      <c r="F36" s="3">
        <v>3</v>
      </c>
      <c r="G36" s="31">
        <f t="shared" si="0"/>
        <v>18</v>
      </c>
      <c r="H36" s="3" t="str">
        <f t="shared" si="1"/>
        <v>Penting</v>
      </c>
      <c r="I36" s="41"/>
      <c r="J36" s="41"/>
      <c r="O36" s="41"/>
      <c r="P36" s="41"/>
    </row>
    <row r="37" spans="1:16" ht="14.4" customHeight="1" x14ac:dyDescent="0.3">
      <c r="A37" s="3">
        <v>3</v>
      </c>
      <c r="B37" s="3">
        <v>4</v>
      </c>
      <c r="C37" s="3">
        <v>3</v>
      </c>
      <c r="D37" s="3">
        <v>3</v>
      </c>
      <c r="E37" s="3">
        <v>4</v>
      </c>
      <c r="F37" s="3">
        <v>3</v>
      </c>
      <c r="G37" s="31">
        <f t="shared" si="0"/>
        <v>20</v>
      </c>
      <c r="H37" s="3" t="str">
        <f t="shared" si="1"/>
        <v>Netral</v>
      </c>
      <c r="I37" s="41"/>
      <c r="J37" s="41"/>
      <c r="O37" s="41"/>
      <c r="P37" s="41"/>
    </row>
    <row r="38" spans="1:16" ht="14.4" customHeight="1" x14ac:dyDescent="0.3">
      <c r="A38" s="3">
        <v>3</v>
      </c>
      <c r="B38" s="3">
        <v>3</v>
      </c>
      <c r="C38" s="3">
        <v>3</v>
      </c>
      <c r="D38" s="3">
        <v>3</v>
      </c>
      <c r="E38" s="3">
        <v>3</v>
      </c>
      <c r="F38" s="3">
        <v>3</v>
      </c>
      <c r="G38" s="31">
        <f t="shared" si="0"/>
        <v>18</v>
      </c>
      <c r="H38" s="3" t="str">
        <f t="shared" si="1"/>
        <v>Penting</v>
      </c>
      <c r="I38" s="41"/>
      <c r="J38" s="41"/>
      <c r="O38" s="41"/>
      <c r="P38" s="41"/>
    </row>
    <row r="39" spans="1:16" ht="14.4" customHeight="1" x14ac:dyDescent="0.3">
      <c r="A39" s="3">
        <v>2</v>
      </c>
      <c r="B39" s="3">
        <v>2</v>
      </c>
      <c r="C39" s="3">
        <v>2</v>
      </c>
      <c r="D39" s="3">
        <v>2</v>
      </c>
      <c r="E39" s="3">
        <v>2</v>
      </c>
      <c r="F39" s="3">
        <v>2</v>
      </c>
      <c r="G39" s="31">
        <f t="shared" si="0"/>
        <v>12</v>
      </c>
      <c r="H39" s="3" t="str">
        <f t="shared" si="1"/>
        <v>Cukup Penting</v>
      </c>
      <c r="I39" s="41"/>
      <c r="J39" s="41"/>
      <c r="O39" s="41"/>
      <c r="P39" s="41"/>
    </row>
    <row r="40" spans="1:16" ht="14.4" customHeight="1" x14ac:dyDescent="0.3">
      <c r="A40" s="3">
        <v>3</v>
      </c>
      <c r="B40" s="3">
        <v>3</v>
      </c>
      <c r="C40" s="3">
        <v>3</v>
      </c>
      <c r="D40" s="3">
        <v>3</v>
      </c>
      <c r="E40" s="3">
        <v>3</v>
      </c>
      <c r="F40" s="3">
        <v>3</v>
      </c>
      <c r="G40" s="31">
        <f t="shared" si="0"/>
        <v>18</v>
      </c>
      <c r="H40" s="3" t="str">
        <f t="shared" si="1"/>
        <v>Penting</v>
      </c>
      <c r="I40" s="41"/>
      <c r="J40" s="41"/>
      <c r="O40" s="41"/>
      <c r="P40" s="41"/>
    </row>
    <row r="41" spans="1:16" ht="14.4" customHeight="1" x14ac:dyDescent="0.3">
      <c r="A41" s="3">
        <v>3</v>
      </c>
      <c r="B41" s="3">
        <v>3</v>
      </c>
      <c r="C41" s="3">
        <v>3</v>
      </c>
      <c r="D41" s="3">
        <v>3</v>
      </c>
      <c r="E41" s="3">
        <v>3</v>
      </c>
      <c r="F41" s="3">
        <v>3</v>
      </c>
      <c r="G41" s="31">
        <f t="shared" si="0"/>
        <v>18</v>
      </c>
      <c r="H41" s="3" t="str">
        <f t="shared" si="1"/>
        <v>Penting</v>
      </c>
      <c r="I41" s="41"/>
      <c r="J41" s="41"/>
      <c r="O41" s="41"/>
      <c r="P41" s="41"/>
    </row>
    <row r="42" spans="1:16" ht="14.4" customHeight="1" x14ac:dyDescent="0.3">
      <c r="A42" s="3">
        <v>3</v>
      </c>
      <c r="B42" s="3">
        <v>3</v>
      </c>
      <c r="C42" s="3">
        <v>3</v>
      </c>
      <c r="D42" s="3">
        <v>3</v>
      </c>
      <c r="E42" s="3">
        <v>3</v>
      </c>
      <c r="F42" s="3">
        <v>3</v>
      </c>
      <c r="G42" s="31">
        <f t="shared" si="0"/>
        <v>18</v>
      </c>
      <c r="H42" s="3" t="str">
        <f t="shared" si="1"/>
        <v>Penting</v>
      </c>
      <c r="I42" s="41"/>
      <c r="J42" s="41"/>
      <c r="O42" s="41"/>
      <c r="P42" s="41"/>
    </row>
    <row r="43" spans="1:16" ht="14.4" customHeight="1" x14ac:dyDescent="0.3">
      <c r="A43" s="3">
        <v>4</v>
      </c>
      <c r="B43" s="3">
        <v>4</v>
      </c>
      <c r="C43" s="3">
        <v>4</v>
      </c>
      <c r="D43" s="3">
        <v>4</v>
      </c>
      <c r="E43" s="3">
        <v>4</v>
      </c>
      <c r="F43" s="3">
        <v>4</v>
      </c>
      <c r="G43" s="31">
        <f t="shared" si="0"/>
        <v>24</v>
      </c>
      <c r="H43" s="3" t="str">
        <f t="shared" si="1"/>
        <v>Netral</v>
      </c>
      <c r="I43" s="41"/>
      <c r="J43" s="41"/>
      <c r="O43" s="41"/>
      <c r="P43" s="41"/>
    </row>
    <row r="44" spans="1:16" ht="14.4" customHeight="1" x14ac:dyDescent="0.3">
      <c r="A44" s="3">
        <v>1</v>
      </c>
      <c r="B44" s="3">
        <v>3</v>
      </c>
      <c r="C44" s="3">
        <v>3</v>
      </c>
      <c r="D44" s="3">
        <v>3</v>
      </c>
      <c r="E44" s="3">
        <v>2</v>
      </c>
      <c r="F44" s="3">
        <v>2</v>
      </c>
      <c r="G44" s="31">
        <f t="shared" si="0"/>
        <v>14</v>
      </c>
      <c r="H44" s="3" t="str">
        <f t="shared" si="1"/>
        <v>Penting</v>
      </c>
      <c r="I44" s="41"/>
      <c r="J44" s="41"/>
      <c r="O44" s="41"/>
      <c r="P44" s="41"/>
    </row>
    <row r="45" spans="1:16" ht="14.4" customHeight="1" x14ac:dyDescent="0.3">
      <c r="A45" s="3">
        <v>3</v>
      </c>
      <c r="B45" s="3">
        <v>2</v>
      </c>
      <c r="C45" s="3">
        <v>2</v>
      </c>
      <c r="D45" s="3">
        <v>2</v>
      </c>
      <c r="E45" s="3">
        <v>2</v>
      </c>
      <c r="F45" s="3">
        <v>3</v>
      </c>
      <c r="G45" s="31">
        <f t="shared" si="0"/>
        <v>14</v>
      </c>
      <c r="H45" s="3" t="str">
        <f t="shared" si="1"/>
        <v>Penting</v>
      </c>
      <c r="I45" s="41"/>
      <c r="J45" s="41"/>
      <c r="O45" s="41"/>
      <c r="P45" s="41"/>
    </row>
    <row r="46" spans="1:16" ht="14.4" customHeight="1" x14ac:dyDescent="0.3">
      <c r="A46" s="3">
        <v>3</v>
      </c>
      <c r="B46" s="3">
        <v>3</v>
      </c>
      <c r="C46" s="3">
        <v>3</v>
      </c>
      <c r="D46" s="3">
        <v>3</v>
      </c>
      <c r="E46" s="3">
        <v>3</v>
      </c>
      <c r="F46" s="3">
        <v>3</v>
      </c>
      <c r="G46" s="31">
        <f t="shared" si="0"/>
        <v>18</v>
      </c>
      <c r="H46" s="3" t="str">
        <f t="shared" si="1"/>
        <v>Penting</v>
      </c>
      <c r="I46" s="41"/>
      <c r="J46" s="41"/>
      <c r="O46" s="41"/>
      <c r="P46" s="41"/>
    </row>
    <row r="47" spans="1:16" ht="14.4" customHeight="1" x14ac:dyDescent="0.3">
      <c r="A47" s="3">
        <v>5</v>
      </c>
      <c r="B47" s="3">
        <v>5</v>
      </c>
      <c r="C47" s="3">
        <v>6</v>
      </c>
      <c r="D47" s="3">
        <v>5</v>
      </c>
      <c r="E47" s="3">
        <v>6</v>
      </c>
      <c r="F47" s="3">
        <v>5</v>
      </c>
      <c r="G47" s="31">
        <f t="shared" si="0"/>
        <v>32</v>
      </c>
      <c r="H47" s="3" t="str">
        <f t="shared" si="1"/>
        <v>Paling Tidak Penting</v>
      </c>
      <c r="I47" s="41"/>
      <c r="J47" s="41"/>
      <c r="O47" s="41"/>
      <c r="P47" s="41"/>
    </row>
    <row r="48" spans="1:16" ht="14.4" customHeight="1" x14ac:dyDescent="0.3">
      <c r="A48" s="3">
        <v>2</v>
      </c>
      <c r="B48" s="3">
        <v>1</v>
      </c>
      <c r="C48" s="3">
        <v>2</v>
      </c>
      <c r="D48" s="3">
        <v>2</v>
      </c>
      <c r="E48" s="3">
        <v>2</v>
      </c>
      <c r="F48" s="3">
        <v>1</v>
      </c>
      <c r="G48" s="31">
        <f t="shared" si="0"/>
        <v>10</v>
      </c>
      <c r="H48" s="3" t="str">
        <f t="shared" si="1"/>
        <v>Cukup Penting</v>
      </c>
      <c r="I48" s="41"/>
      <c r="J48" s="41"/>
      <c r="O48" s="41"/>
      <c r="P48" s="41"/>
    </row>
    <row r="49" spans="1:16" ht="14.4" customHeight="1" x14ac:dyDescent="0.3">
      <c r="A49" s="3">
        <v>1</v>
      </c>
      <c r="B49" s="3">
        <v>1</v>
      </c>
      <c r="C49" s="3">
        <v>1</v>
      </c>
      <c r="D49" s="3">
        <v>1</v>
      </c>
      <c r="E49" s="3">
        <v>1</v>
      </c>
      <c r="F49" s="3">
        <v>1</v>
      </c>
      <c r="G49" s="31">
        <f t="shared" si="0"/>
        <v>6</v>
      </c>
      <c r="H49" s="3" t="str">
        <f t="shared" si="1"/>
        <v>Paling Penting</v>
      </c>
      <c r="I49" s="41"/>
      <c r="J49" s="41"/>
      <c r="O49" s="41"/>
      <c r="P49" s="41"/>
    </row>
    <row r="50" spans="1:16" ht="14.4" customHeight="1" x14ac:dyDescent="0.3">
      <c r="A50" s="3">
        <v>4</v>
      </c>
      <c r="B50" s="3">
        <v>3</v>
      </c>
      <c r="C50" s="3">
        <v>4</v>
      </c>
      <c r="D50" s="3">
        <v>3</v>
      </c>
      <c r="E50" s="3">
        <v>2</v>
      </c>
      <c r="F50" s="3">
        <v>2</v>
      </c>
      <c r="G50" s="31">
        <f t="shared" si="0"/>
        <v>18</v>
      </c>
      <c r="H50" s="3" t="str">
        <f t="shared" si="1"/>
        <v>Penting</v>
      </c>
      <c r="I50" s="41"/>
      <c r="J50" s="41"/>
      <c r="O50" s="41"/>
      <c r="P50" s="41"/>
    </row>
    <row r="51" spans="1:16" ht="14.4" customHeight="1" x14ac:dyDescent="0.3">
      <c r="A51" s="3">
        <v>3</v>
      </c>
      <c r="B51" s="3">
        <v>4</v>
      </c>
      <c r="C51" s="3">
        <v>3</v>
      </c>
      <c r="D51" s="3">
        <v>4</v>
      </c>
      <c r="E51" s="3">
        <v>3</v>
      </c>
      <c r="F51" s="3">
        <v>4</v>
      </c>
      <c r="G51" s="31">
        <f t="shared" si="0"/>
        <v>21</v>
      </c>
      <c r="H51" s="3" t="str">
        <f t="shared" si="1"/>
        <v>Netral</v>
      </c>
      <c r="I51" s="41"/>
      <c r="J51" s="41"/>
      <c r="O51" s="41"/>
      <c r="P51" s="41"/>
    </row>
    <row r="52" spans="1:16" ht="14.4" customHeight="1" x14ac:dyDescent="0.3">
      <c r="A52" s="3">
        <v>1</v>
      </c>
      <c r="B52" s="3">
        <v>1</v>
      </c>
      <c r="C52" s="3">
        <v>1</v>
      </c>
      <c r="D52" s="3">
        <v>1</v>
      </c>
      <c r="E52" s="3">
        <v>1</v>
      </c>
      <c r="F52" s="3">
        <v>1</v>
      </c>
      <c r="G52" s="31">
        <f t="shared" si="0"/>
        <v>6</v>
      </c>
      <c r="H52" s="3" t="str">
        <f t="shared" si="1"/>
        <v>Paling Penting</v>
      </c>
      <c r="I52" s="41"/>
      <c r="J52" s="41"/>
      <c r="O52" s="41"/>
      <c r="P52" s="41"/>
    </row>
    <row r="53" spans="1:16" ht="14.4" customHeight="1" x14ac:dyDescent="0.3">
      <c r="A53" s="3">
        <v>1</v>
      </c>
      <c r="B53" s="3">
        <v>1</v>
      </c>
      <c r="C53" s="3">
        <v>1</v>
      </c>
      <c r="D53" s="3">
        <v>1</v>
      </c>
      <c r="E53" s="3">
        <v>1</v>
      </c>
      <c r="F53" s="3">
        <v>1</v>
      </c>
      <c r="G53" s="31">
        <f t="shared" si="0"/>
        <v>6</v>
      </c>
      <c r="H53" s="3" t="str">
        <f t="shared" si="1"/>
        <v>Paling Penting</v>
      </c>
      <c r="I53" s="41"/>
      <c r="J53" s="41"/>
      <c r="O53" s="41"/>
      <c r="P53" s="41"/>
    </row>
    <row r="54" spans="1:16" ht="14.4" customHeight="1" x14ac:dyDescent="0.3">
      <c r="A54" s="3">
        <v>4</v>
      </c>
      <c r="B54" s="3">
        <v>4</v>
      </c>
      <c r="C54" s="3">
        <v>4</v>
      </c>
      <c r="D54" s="3">
        <v>4</v>
      </c>
      <c r="E54" s="3">
        <v>4</v>
      </c>
      <c r="F54" s="3">
        <v>4</v>
      </c>
      <c r="G54" s="31">
        <f t="shared" si="0"/>
        <v>24</v>
      </c>
      <c r="H54" s="3" t="str">
        <f t="shared" si="1"/>
        <v>Netral</v>
      </c>
      <c r="I54" s="41"/>
      <c r="J54" s="41"/>
      <c r="O54" s="41"/>
      <c r="P54" s="41"/>
    </row>
    <row r="55" spans="1:16" ht="14.4" customHeight="1" x14ac:dyDescent="0.3">
      <c r="A55" s="3">
        <v>1</v>
      </c>
      <c r="B55" s="3">
        <v>1</v>
      </c>
      <c r="C55" s="3">
        <v>3</v>
      </c>
      <c r="D55" s="3">
        <v>3</v>
      </c>
      <c r="E55" s="3">
        <v>3</v>
      </c>
      <c r="F55" s="3">
        <v>2</v>
      </c>
      <c r="G55" s="31">
        <f t="shared" si="0"/>
        <v>13</v>
      </c>
      <c r="H55" s="3" t="str">
        <f t="shared" si="1"/>
        <v>Penting</v>
      </c>
      <c r="I55" s="41"/>
      <c r="J55" s="41"/>
      <c r="O55" s="41"/>
      <c r="P55" s="41"/>
    </row>
    <row r="56" spans="1:16" ht="14.4" customHeight="1" x14ac:dyDescent="0.3">
      <c r="A56" s="3">
        <v>2</v>
      </c>
      <c r="B56" s="3">
        <v>2</v>
      </c>
      <c r="C56" s="3">
        <v>2</v>
      </c>
      <c r="D56" s="3">
        <v>2</v>
      </c>
      <c r="E56" s="3">
        <v>2</v>
      </c>
      <c r="F56" s="3">
        <v>2</v>
      </c>
      <c r="G56" s="31">
        <f t="shared" si="0"/>
        <v>12</v>
      </c>
      <c r="H56" s="3" t="str">
        <f t="shared" si="1"/>
        <v>Cukup Penting</v>
      </c>
      <c r="I56" s="41"/>
      <c r="J56" s="41"/>
      <c r="O56" s="41"/>
      <c r="P56" s="41"/>
    </row>
    <row r="57" spans="1:16" ht="14.4" customHeight="1" x14ac:dyDescent="0.3">
      <c r="A57" s="3">
        <v>5</v>
      </c>
      <c r="B57" s="3">
        <v>5</v>
      </c>
      <c r="C57" s="3">
        <v>5</v>
      </c>
      <c r="D57" s="3">
        <v>5</v>
      </c>
      <c r="E57" s="3">
        <v>5</v>
      </c>
      <c r="F57" s="3">
        <v>5</v>
      </c>
      <c r="G57" s="31">
        <f t="shared" si="0"/>
        <v>30</v>
      </c>
      <c r="H57" s="3" t="str">
        <f t="shared" si="1"/>
        <v>Tidak Penting</v>
      </c>
      <c r="I57" s="41"/>
      <c r="J57" s="41"/>
      <c r="O57" s="41"/>
      <c r="P57" s="41"/>
    </row>
    <row r="58" spans="1:16" ht="14.4" customHeight="1" x14ac:dyDescent="0.3">
      <c r="A58" s="3">
        <v>1</v>
      </c>
      <c r="B58" s="3">
        <v>1</v>
      </c>
      <c r="C58" s="3">
        <v>1</v>
      </c>
      <c r="D58" s="3">
        <v>1</v>
      </c>
      <c r="E58" s="3">
        <v>1</v>
      </c>
      <c r="F58" s="3">
        <v>1</v>
      </c>
      <c r="G58" s="31">
        <f t="shared" si="0"/>
        <v>6</v>
      </c>
      <c r="H58" s="3" t="str">
        <f t="shared" si="1"/>
        <v>Paling Penting</v>
      </c>
      <c r="I58" s="41"/>
      <c r="J58" s="41"/>
      <c r="O58" s="41"/>
      <c r="P58" s="41"/>
    </row>
    <row r="59" spans="1:16" ht="14.4" customHeight="1" x14ac:dyDescent="0.3">
      <c r="A59" s="3">
        <v>3</v>
      </c>
      <c r="B59" s="3">
        <v>3</v>
      </c>
      <c r="C59" s="3">
        <v>3</v>
      </c>
      <c r="D59" s="3">
        <v>3</v>
      </c>
      <c r="E59" s="3">
        <v>3</v>
      </c>
      <c r="F59" s="3">
        <v>3</v>
      </c>
      <c r="G59" s="31">
        <f t="shared" si="0"/>
        <v>18</v>
      </c>
      <c r="H59" s="3" t="str">
        <f t="shared" si="1"/>
        <v>Penting</v>
      </c>
      <c r="I59" s="41"/>
      <c r="J59" s="41"/>
      <c r="O59" s="41"/>
      <c r="P59" s="41"/>
    </row>
    <row r="60" spans="1:16" ht="14.4" customHeight="1" x14ac:dyDescent="0.3">
      <c r="A60" s="3">
        <v>4</v>
      </c>
      <c r="B60" s="3">
        <v>4</v>
      </c>
      <c r="C60" s="3">
        <v>4</v>
      </c>
      <c r="D60" s="3">
        <v>4</v>
      </c>
      <c r="E60" s="3">
        <v>4</v>
      </c>
      <c r="F60" s="3">
        <v>4</v>
      </c>
      <c r="G60" s="31">
        <f t="shared" si="0"/>
        <v>24</v>
      </c>
      <c r="H60" s="3" t="str">
        <f t="shared" si="1"/>
        <v>Netral</v>
      </c>
      <c r="I60" s="41"/>
      <c r="J60" s="41"/>
      <c r="O60" s="41"/>
      <c r="P60" s="41"/>
    </row>
    <row r="61" spans="1:16" ht="14.4" customHeight="1" x14ac:dyDescent="0.3">
      <c r="A61" s="3">
        <v>2</v>
      </c>
      <c r="B61" s="3">
        <v>2</v>
      </c>
      <c r="C61" s="3">
        <v>2</v>
      </c>
      <c r="D61" s="3">
        <v>2</v>
      </c>
      <c r="E61" s="3">
        <v>2</v>
      </c>
      <c r="F61" s="3">
        <v>2</v>
      </c>
      <c r="G61" s="31">
        <f t="shared" si="0"/>
        <v>12</v>
      </c>
      <c r="H61" s="3" t="str">
        <f t="shared" si="1"/>
        <v>Cukup Penting</v>
      </c>
      <c r="I61" s="41"/>
      <c r="J61" s="41"/>
      <c r="O61" s="41"/>
      <c r="P61" s="41"/>
    </row>
    <row r="62" spans="1:16" ht="14.4" customHeight="1" x14ac:dyDescent="0.3">
      <c r="A62" s="3">
        <v>1</v>
      </c>
      <c r="B62" s="3">
        <v>1</v>
      </c>
      <c r="C62" s="3">
        <v>1</v>
      </c>
      <c r="D62" s="3">
        <v>1</v>
      </c>
      <c r="E62" s="3">
        <v>1</v>
      </c>
      <c r="F62" s="3">
        <v>2</v>
      </c>
      <c r="G62" s="31">
        <f t="shared" si="0"/>
        <v>7</v>
      </c>
      <c r="H62" s="3" t="str">
        <f t="shared" si="1"/>
        <v>Cukup Penting</v>
      </c>
      <c r="I62" s="41"/>
      <c r="J62" s="41"/>
      <c r="O62" s="41"/>
      <c r="P62" s="41"/>
    </row>
    <row r="63" spans="1:16" ht="14.4" customHeight="1" x14ac:dyDescent="0.3">
      <c r="A63" s="3">
        <v>4</v>
      </c>
      <c r="B63" s="3">
        <v>4</v>
      </c>
      <c r="C63" s="3">
        <v>4</v>
      </c>
      <c r="D63" s="3">
        <v>4</v>
      </c>
      <c r="E63" s="3">
        <v>4</v>
      </c>
      <c r="F63" s="3">
        <v>4</v>
      </c>
      <c r="G63" s="31">
        <f t="shared" si="0"/>
        <v>24</v>
      </c>
      <c r="H63" s="3" t="str">
        <f t="shared" si="1"/>
        <v>Netral</v>
      </c>
      <c r="I63" s="41"/>
      <c r="J63" s="41"/>
      <c r="O63" s="41"/>
      <c r="P63" s="41"/>
    </row>
    <row r="64" spans="1:16" ht="14.4" customHeight="1" x14ac:dyDescent="0.3">
      <c r="A64" s="3">
        <v>1</v>
      </c>
      <c r="B64" s="3">
        <v>1</v>
      </c>
      <c r="C64" s="3">
        <v>1</v>
      </c>
      <c r="D64" s="3">
        <v>1</v>
      </c>
      <c r="E64" s="3">
        <v>1</v>
      </c>
      <c r="F64" s="3">
        <v>1</v>
      </c>
      <c r="G64" s="31">
        <f t="shared" si="0"/>
        <v>6</v>
      </c>
      <c r="H64" s="3" t="str">
        <f t="shared" si="1"/>
        <v>Paling Penting</v>
      </c>
      <c r="I64" s="41"/>
      <c r="J64" s="41"/>
      <c r="O64" s="41"/>
      <c r="P64" s="41"/>
    </row>
    <row r="65" spans="1:16" ht="14.4" customHeight="1" x14ac:dyDescent="0.3">
      <c r="A65" s="3">
        <v>2</v>
      </c>
      <c r="B65" s="3">
        <v>2</v>
      </c>
      <c r="C65" s="3">
        <v>2</v>
      </c>
      <c r="D65" s="3">
        <v>2</v>
      </c>
      <c r="E65" s="3">
        <v>2</v>
      </c>
      <c r="F65" s="3">
        <v>2</v>
      </c>
      <c r="G65" s="31">
        <f t="shared" si="0"/>
        <v>12</v>
      </c>
      <c r="H65" s="3" t="str">
        <f t="shared" si="1"/>
        <v>Cukup Penting</v>
      </c>
      <c r="I65" s="41"/>
      <c r="J65" s="41"/>
      <c r="O65" s="41"/>
      <c r="P65" s="41"/>
    </row>
    <row r="66" spans="1:16" ht="14.4" customHeight="1" x14ac:dyDescent="0.3">
      <c r="A66" s="3">
        <v>1</v>
      </c>
      <c r="B66" s="3">
        <v>2</v>
      </c>
      <c r="C66" s="3">
        <v>1</v>
      </c>
      <c r="D66" s="3">
        <v>1</v>
      </c>
      <c r="E66" s="3">
        <v>2</v>
      </c>
      <c r="F66" s="3">
        <v>1</v>
      </c>
      <c r="G66" s="31">
        <f t="shared" si="0"/>
        <v>8</v>
      </c>
      <c r="H66" s="3" t="str">
        <f t="shared" si="1"/>
        <v>Cukup Penting</v>
      </c>
      <c r="I66" s="41"/>
      <c r="J66" s="41"/>
      <c r="O66" s="41"/>
      <c r="P66" s="41"/>
    </row>
    <row r="67" spans="1:16" ht="14.4" customHeight="1" x14ac:dyDescent="0.3">
      <c r="A67" s="3">
        <v>1</v>
      </c>
      <c r="B67" s="3">
        <v>1</v>
      </c>
      <c r="C67" s="3">
        <v>1</v>
      </c>
      <c r="D67" s="3">
        <v>1</v>
      </c>
      <c r="E67" s="3">
        <v>2</v>
      </c>
      <c r="F67" s="3">
        <v>1</v>
      </c>
      <c r="G67" s="31">
        <f t="shared" si="0"/>
        <v>7</v>
      </c>
      <c r="H67" s="3" t="str">
        <f t="shared" si="1"/>
        <v>Cukup Penting</v>
      </c>
      <c r="I67" s="41"/>
      <c r="J67" s="41"/>
      <c r="O67" s="41"/>
      <c r="P67" s="41"/>
    </row>
    <row r="68" spans="1:16" ht="14.4" customHeight="1" x14ac:dyDescent="0.3">
      <c r="A68" s="3">
        <v>1</v>
      </c>
      <c r="B68" s="3">
        <v>1</v>
      </c>
      <c r="C68" s="3">
        <v>1</v>
      </c>
      <c r="D68" s="3">
        <v>1</v>
      </c>
      <c r="E68" s="3">
        <v>1</v>
      </c>
      <c r="F68" s="3">
        <v>1</v>
      </c>
      <c r="G68" s="31">
        <f t="shared" ref="G68:G131" si="2">SUM(A68:F68)</f>
        <v>6</v>
      </c>
      <c r="H68" s="3" t="str">
        <f t="shared" ref="H68:H131" si="3">IF(G68&lt;=6,"Paling Penting",IF(G68&lt;=12,"Cukup Penting",IF(G68&lt;=18,"Penting",IF(G68&lt;=24,"Netral",IF(G68&lt;=30,"Tidak Penting",IF(G68&lt;=36,"Paling Tidak Penting"))))))</f>
        <v>Paling Penting</v>
      </c>
      <c r="I68" s="41"/>
      <c r="J68" s="41"/>
      <c r="O68" s="41"/>
      <c r="P68" s="41"/>
    </row>
    <row r="69" spans="1:16" ht="14.4" customHeight="1" x14ac:dyDescent="0.3">
      <c r="A69" s="3">
        <v>3</v>
      </c>
      <c r="B69" s="3">
        <v>3</v>
      </c>
      <c r="C69" s="3">
        <v>3</v>
      </c>
      <c r="D69" s="3">
        <v>2</v>
      </c>
      <c r="E69" s="3">
        <v>2</v>
      </c>
      <c r="F69" s="3">
        <v>2</v>
      </c>
      <c r="G69" s="31">
        <f t="shared" si="2"/>
        <v>15</v>
      </c>
      <c r="H69" s="3" t="str">
        <f t="shared" si="3"/>
        <v>Penting</v>
      </c>
      <c r="I69" s="41"/>
      <c r="J69" s="41"/>
      <c r="O69" s="41"/>
      <c r="P69" s="41"/>
    </row>
    <row r="70" spans="1:16" ht="14.4" customHeight="1" x14ac:dyDescent="0.3">
      <c r="A70" s="3">
        <v>2</v>
      </c>
      <c r="B70" s="3">
        <v>2</v>
      </c>
      <c r="C70" s="3">
        <v>2</v>
      </c>
      <c r="D70" s="3">
        <v>3</v>
      </c>
      <c r="E70" s="3">
        <v>2</v>
      </c>
      <c r="F70" s="3">
        <v>2</v>
      </c>
      <c r="G70" s="31">
        <f t="shared" si="2"/>
        <v>13</v>
      </c>
      <c r="H70" s="3" t="str">
        <f t="shared" si="3"/>
        <v>Penting</v>
      </c>
      <c r="I70" s="41"/>
      <c r="J70" s="41"/>
      <c r="O70" s="41"/>
      <c r="P70" s="41"/>
    </row>
    <row r="71" spans="1:16" ht="14.4" customHeight="1" x14ac:dyDescent="0.3">
      <c r="A71" s="3">
        <v>1</v>
      </c>
      <c r="B71" s="3">
        <v>1</v>
      </c>
      <c r="C71" s="3">
        <v>1</v>
      </c>
      <c r="D71" s="3">
        <v>1</v>
      </c>
      <c r="E71" s="3">
        <v>1</v>
      </c>
      <c r="F71" s="3">
        <v>1</v>
      </c>
      <c r="G71" s="31">
        <f t="shared" si="2"/>
        <v>6</v>
      </c>
      <c r="H71" s="3" t="str">
        <f t="shared" si="3"/>
        <v>Paling Penting</v>
      </c>
      <c r="I71" s="41"/>
      <c r="J71" s="41"/>
      <c r="O71" s="41"/>
      <c r="P71" s="41"/>
    </row>
    <row r="72" spans="1:16" ht="14.4" customHeight="1" x14ac:dyDescent="0.3">
      <c r="A72" s="3">
        <v>2</v>
      </c>
      <c r="B72" s="3">
        <v>2</v>
      </c>
      <c r="C72" s="3">
        <v>3</v>
      </c>
      <c r="D72" s="3">
        <v>2</v>
      </c>
      <c r="E72" s="3">
        <v>2</v>
      </c>
      <c r="F72" s="3">
        <v>2</v>
      </c>
      <c r="G72" s="31">
        <f t="shared" si="2"/>
        <v>13</v>
      </c>
      <c r="H72" s="3" t="str">
        <f t="shared" si="3"/>
        <v>Penting</v>
      </c>
      <c r="I72" s="41"/>
      <c r="J72" s="41"/>
      <c r="O72" s="41"/>
      <c r="P72" s="41"/>
    </row>
    <row r="73" spans="1:16" ht="14.4" customHeight="1" x14ac:dyDescent="0.3">
      <c r="A73" s="3">
        <v>2</v>
      </c>
      <c r="B73" s="3">
        <v>2</v>
      </c>
      <c r="C73" s="3">
        <v>3</v>
      </c>
      <c r="D73" s="3">
        <v>2</v>
      </c>
      <c r="E73" s="3">
        <v>2</v>
      </c>
      <c r="F73" s="3">
        <v>2</v>
      </c>
      <c r="G73" s="31">
        <f t="shared" si="2"/>
        <v>13</v>
      </c>
      <c r="H73" s="3" t="str">
        <f t="shared" si="3"/>
        <v>Penting</v>
      </c>
      <c r="I73" s="41"/>
      <c r="J73" s="41"/>
      <c r="O73" s="41"/>
      <c r="P73" s="41"/>
    </row>
    <row r="74" spans="1:16" ht="14.4" customHeight="1" x14ac:dyDescent="0.3">
      <c r="A74" s="3">
        <v>1</v>
      </c>
      <c r="B74" s="3">
        <v>1</v>
      </c>
      <c r="C74" s="3">
        <v>1</v>
      </c>
      <c r="D74" s="3">
        <v>1</v>
      </c>
      <c r="E74" s="3">
        <v>1</v>
      </c>
      <c r="F74" s="3">
        <v>1</v>
      </c>
      <c r="G74" s="31">
        <f t="shared" si="2"/>
        <v>6</v>
      </c>
      <c r="H74" s="3" t="str">
        <f t="shared" si="3"/>
        <v>Paling Penting</v>
      </c>
      <c r="I74" s="41"/>
      <c r="J74" s="41"/>
      <c r="O74" s="41"/>
      <c r="P74" s="41"/>
    </row>
    <row r="75" spans="1:16" ht="14.4" customHeight="1" x14ac:dyDescent="0.3">
      <c r="A75" s="3">
        <v>1</v>
      </c>
      <c r="B75" s="3">
        <v>1</v>
      </c>
      <c r="C75" s="3">
        <v>1</v>
      </c>
      <c r="D75" s="3">
        <v>1</v>
      </c>
      <c r="E75" s="3">
        <v>1</v>
      </c>
      <c r="F75" s="3">
        <v>1</v>
      </c>
      <c r="G75" s="31">
        <f t="shared" si="2"/>
        <v>6</v>
      </c>
      <c r="H75" s="3" t="str">
        <f t="shared" si="3"/>
        <v>Paling Penting</v>
      </c>
      <c r="I75" s="41"/>
      <c r="J75" s="41"/>
      <c r="O75" s="41"/>
      <c r="P75" s="41"/>
    </row>
    <row r="76" spans="1:16" ht="14.4" customHeight="1" x14ac:dyDescent="0.3">
      <c r="A76" s="3">
        <v>2</v>
      </c>
      <c r="B76" s="3">
        <v>3</v>
      </c>
      <c r="C76" s="3">
        <v>1</v>
      </c>
      <c r="D76" s="3">
        <v>1</v>
      </c>
      <c r="E76" s="3">
        <v>1</v>
      </c>
      <c r="F76" s="3">
        <v>1</v>
      </c>
      <c r="G76" s="31">
        <f t="shared" si="2"/>
        <v>9</v>
      </c>
      <c r="H76" s="3" t="str">
        <f t="shared" si="3"/>
        <v>Cukup Penting</v>
      </c>
      <c r="I76" s="41"/>
      <c r="J76" s="41"/>
      <c r="O76" s="41"/>
      <c r="P76" s="41"/>
    </row>
    <row r="77" spans="1:16" ht="14.4" customHeight="1" x14ac:dyDescent="0.3">
      <c r="A77" s="3">
        <v>4</v>
      </c>
      <c r="B77" s="3">
        <v>4</v>
      </c>
      <c r="C77" s="3">
        <v>4</v>
      </c>
      <c r="D77" s="3">
        <v>4</v>
      </c>
      <c r="E77" s="3">
        <v>4</v>
      </c>
      <c r="F77" s="3">
        <v>4</v>
      </c>
      <c r="G77" s="31">
        <f t="shared" si="2"/>
        <v>24</v>
      </c>
      <c r="H77" s="3" t="str">
        <f t="shared" si="3"/>
        <v>Netral</v>
      </c>
      <c r="I77" s="41"/>
      <c r="J77" s="41"/>
      <c r="O77" s="41"/>
      <c r="P77" s="41"/>
    </row>
    <row r="78" spans="1:16" ht="14.4" customHeight="1" x14ac:dyDescent="0.3">
      <c r="A78" s="3">
        <v>2</v>
      </c>
      <c r="B78" s="3">
        <v>2</v>
      </c>
      <c r="C78" s="3">
        <v>2</v>
      </c>
      <c r="D78" s="3">
        <v>2</v>
      </c>
      <c r="E78" s="3">
        <v>2</v>
      </c>
      <c r="F78" s="3">
        <v>2</v>
      </c>
      <c r="G78" s="31">
        <f t="shared" si="2"/>
        <v>12</v>
      </c>
      <c r="H78" s="3" t="str">
        <f t="shared" si="3"/>
        <v>Cukup Penting</v>
      </c>
      <c r="I78" s="41"/>
      <c r="J78" s="41"/>
      <c r="O78" s="41"/>
      <c r="P78" s="41"/>
    </row>
    <row r="79" spans="1:16" ht="14.4" customHeight="1" x14ac:dyDescent="0.3">
      <c r="A79" s="3">
        <v>1</v>
      </c>
      <c r="B79" s="3">
        <v>2</v>
      </c>
      <c r="C79" s="3">
        <v>1</v>
      </c>
      <c r="D79" s="3">
        <v>1</v>
      </c>
      <c r="E79" s="3">
        <v>1</v>
      </c>
      <c r="F79" s="3">
        <v>1</v>
      </c>
      <c r="G79" s="31">
        <f t="shared" si="2"/>
        <v>7</v>
      </c>
      <c r="H79" s="3" t="str">
        <f t="shared" si="3"/>
        <v>Cukup Penting</v>
      </c>
      <c r="I79" s="41"/>
      <c r="J79" s="41"/>
      <c r="O79" s="41"/>
      <c r="P79" s="41"/>
    </row>
    <row r="80" spans="1:16" ht="14.4" customHeight="1" x14ac:dyDescent="0.3">
      <c r="A80" s="3">
        <v>2</v>
      </c>
      <c r="B80" s="3">
        <v>3</v>
      </c>
      <c r="C80" s="3">
        <v>3</v>
      </c>
      <c r="D80" s="3">
        <v>2</v>
      </c>
      <c r="E80" s="3">
        <v>2</v>
      </c>
      <c r="F80" s="3">
        <v>2</v>
      </c>
      <c r="G80" s="31">
        <f t="shared" si="2"/>
        <v>14</v>
      </c>
      <c r="H80" s="3" t="str">
        <f t="shared" si="3"/>
        <v>Penting</v>
      </c>
      <c r="I80" s="41"/>
      <c r="J80" s="41"/>
      <c r="O80" s="41"/>
      <c r="P80" s="41"/>
    </row>
    <row r="81" spans="1:16" ht="14.4" customHeight="1" x14ac:dyDescent="0.3">
      <c r="A81" s="3">
        <v>2</v>
      </c>
      <c r="B81" s="3">
        <v>2</v>
      </c>
      <c r="C81" s="3">
        <v>2</v>
      </c>
      <c r="D81" s="3">
        <v>2</v>
      </c>
      <c r="E81" s="3">
        <v>2</v>
      </c>
      <c r="F81" s="3">
        <v>1</v>
      </c>
      <c r="G81" s="31">
        <f t="shared" si="2"/>
        <v>11</v>
      </c>
      <c r="H81" s="3" t="str">
        <f t="shared" si="3"/>
        <v>Cukup Penting</v>
      </c>
      <c r="I81" s="41"/>
      <c r="J81" s="41"/>
      <c r="O81" s="41"/>
      <c r="P81" s="41"/>
    </row>
    <row r="82" spans="1:16" ht="14.4" customHeight="1" x14ac:dyDescent="0.3">
      <c r="A82" s="3">
        <v>2</v>
      </c>
      <c r="B82" s="3">
        <v>1</v>
      </c>
      <c r="C82" s="3">
        <v>2</v>
      </c>
      <c r="D82" s="3">
        <v>3</v>
      </c>
      <c r="E82" s="3">
        <v>2</v>
      </c>
      <c r="F82" s="3">
        <v>1</v>
      </c>
      <c r="G82" s="31">
        <f t="shared" si="2"/>
        <v>11</v>
      </c>
      <c r="H82" s="3" t="str">
        <f t="shared" si="3"/>
        <v>Cukup Penting</v>
      </c>
      <c r="I82" s="41"/>
      <c r="J82" s="41"/>
      <c r="O82" s="41"/>
      <c r="P82" s="41"/>
    </row>
    <row r="83" spans="1:16" ht="14.4" customHeight="1" x14ac:dyDescent="0.3">
      <c r="A83" s="3">
        <v>3</v>
      </c>
      <c r="B83" s="3">
        <v>3</v>
      </c>
      <c r="C83" s="3">
        <v>2</v>
      </c>
      <c r="D83" s="3">
        <v>1</v>
      </c>
      <c r="E83" s="3">
        <v>3</v>
      </c>
      <c r="F83" s="3">
        <v>1</v>
      </c>
      <c r="G83" s="31">
        <f t="shared" si="2"/>
        <v>13</v>
      </c>
      <c r="H83" s="3" t="str">
        <f t="shared" si="3"/>
        <v>Penting</v>
      </c>
      <c r="I83" s="41"/>
      <c r="J83" s="41"/>
      <c r="O83" s="41"/>
      <c r="P83" s="41"/>
    </row>
    <row r="84" spans="1:16" ht="14.4" customHeight="1" x14ac:dyDescent="0.3">
      <c r="A84" s="3">
        <v>1</v>
      </c>
      <c r="B84" s="3">
        <v>1</v>
      </c>
      <c r="C84" s="3">
        <v>1</v>
      </c>
      <c r="D84" s="3">
        <v>1</v>
      </c>
      <c r="E84" s="3">
        <v>1</v>
      </c>
      <c r="F84" s="3">
        <v>1</v>
      </c>
      <c r="G84" s="31">
        <f t="shared" si="2"/>
        <v>6</v>
      </c>
      <c r="H84" s="3" t="str">
        <f t="shared" si="3"/>
        <v>Paling Penting</v>
      </c>
      <c r="I84" s="41"/>
      <c r="J84" s="41"/>
      <c r="O84" s="41"/>
      <c r="P84" s="41"/>
    </row>
    <row r="85" spans="1:16" ht="14.4" customHeight="1" x14ac:dyDescent="0.3">
      <c r="A85" s="3">
        <v>3</v>
      </c>
      <c r="B85" s="3">
        <v>3</v>
      </c>
      <c r="C85" s="3">
        <v>2</v>
      </c>
      <c r="D85" s="3">
        <v>2</v>
      </c>
      <c r="E85" s="3">
        <v>3</v>
      </c>
      <c r="F85" s="3">
        <v>1</v>
      </c>
      <c r="G85" s="31">
        <f t="shared" si="2"/>
        <v>14</v>
      </c>
      <c r="H85" s="3" t="str">
        <f t="shared" si="3"/>
        <v>Penting</v>
      </c>
      <c r="I85" s="41"/>
      <c r="J85" s="41"/>
      <c r="O85" s="41"/>
      <c r="P85" s="41"/>
    </row>
    <row r="86" spans="1:16" ht="14.4" customHeight="1" x14ac:dyDescent="0.3">
      <c r="A86" s="3">
        <v>1</v>
      </c>
      <c r="B86" s="3">
        <v>1</v>
      </c>
      <c r="C86" s="3">
        <v>1</v>
      </c>
      <c r="D86" s="3">
        <v>2</v>
      </c>
      <c r="E86" s="3">
        <v>1</v>
      </c>
      <c r="F86" s="3">
        <v>3</v>
      </c>
      <c r="G86" s="31">
        <f t="shared" si="2"/>
        <v>9</v>
      </c>
      <c r="H86" s="3" t="str">
        <f t="shared" si="3"/>
        <v>Cukup Penting</v>
      </c>
      <c r="I86" s="41"/>
      <c r="J86" s="41"/>
      <c r="O86" s="41"/>
      <c r="P86" s="41"/>
    </row>
    <row r="87" spans="1:16" ht="14.4" customHeight="1" x14ac:dyDescent="0.3">
      <c r="A87" s="3">
        <v>2</v>
      </c>
      <c r="B87" s="3">
        <v>2</v>
      </c>
      <c r="C87" s="3">
        <v>1</v>
      </c>
      <c r="D87" s="3">
        <v>1</v>
      </c>
      <c r="E87" s="3">
        <v>2</v>
      </c>
      <c r="F87" s="3">
        <v>2</v>
      </c>
      <c r="G87" s="31">
        <f t="shared" si="2"/>
        <v>10</v>
      </c>
      <c r="H87" s="3" t="str">
        <f t="shared" si="3"/>
        <v>Cukup Penting</v>
      </c>
      <c r="I87" s="41"/>
      <c r="J87" s="41"/>
      <c r="O87" s="41"/>
      <c r="P87" s="41"/>
    </row>
    <row r="88" spans="1:16" ht="14.4" customHeight="1" x14ac:dyDescent="0.3">
      <c r="A88" s="3">
        <v>2</v>
      </c>
      <c r="B88" s="3">
        <v>2</v>
      </c>
      <c r="C88" s="3">
        <v>3</v>
      </c>
      <c r="D88" s="3">
        <v>3</v>
      </c>
      <c r="E88" s="3">
        <v>1</v>
      </c>
      <c r="F88" s="3">
        <v>1</v>
      </c>
      <c r="G88" s="31">
        <f t="shared" si="2"/>
        <v>12</v>
      </c>
      <c r="H88" s="3" t="str">
        <f t="shared" si="3"/>
        <v>Cukup Penting</v>
      </c>
      <c r="I88" s="41"/>
      <c r="J88" s="41"/>
      <c r="O88" s="41"/>
      <c r="P88" s="41"/>
    </row>
    <row r="89" spans="1:16" ht="14.4" customHeight="1" x14ac:dyDescent="0.3">
      <c r="A89" s="3">
        <v>1</v>
      </c>
      <c r="B89" s="3">
        <v>1</v>
      </c>
      <c r="C89" s="3">
        <v>1</v>
      </c>
      <c r="D89" s="3">
        <v>2</v>
      </c>
      <c r="E89" s="3">
        <v>1</v>
      </c>
      <c r="F89" s="3">
        <v>3</v>
      </c>
      <c r="G89" s="31">
        <f t="shared" si="2"/>
        <v>9</v>
      </c>
      <c r="H89" s="3" t="str">
        <f t="shared" si="3"/>
        <v>Cukup Penting</v>
      </c>
      <c r="I89" s="41"/>
      <c r="J89" s="41"/>
      <c r="O89" s="41"/>
      <c r="P89" s="41"/>
    </row>
    <row r="90" spans="1:16" ht="14.4" customHeight="1" x14ac:dyDescent="0.3">
      <c r="A90" s="3">
        <v>1</v>
      </c>
      <c r="B90" s="3">
        <v>1</v>
      </c>
      <c r="C90" s="3">
        <v>1</v>
      </c>
      <c r="D90" s="3">
        <v>1</v>
      </c>
      <c r="E90" s="3">
        <v>1</v>
      </c>
      <c r="F90" s="3">
        <v>1</v>
      </c>
      <c r="G90" s="31">
        <f t="shared" si="2"/>
        <v>6</v>
      </c>
      <c r="H90" s="3" t="str">
        <f t="shared" si="3"/>
        <v>Paling Penting</v>
      </c>
      <c r="I90" s="41"/>
      <c r="J90" s="41"/>
      <c r="O90" s="41"/>
      <c r="P90" s="41"/>
    </row>
    <row r="91" spans="1:16" ht="14.4" customHeight="1" x14ac:dyDescent="0.3">
      <c r="A91" s="3">
        <v>1</v>
      </c>
      <c r="B91" s="3">
        <v>1</v>
      </c>
      <c r="C91" s="3">
        <v>1</v>
      </c>
      <c r="D91" s="3">
        <v>3</v>
      </c>
      <c r="E91" s="3">
        <v>1</v>
      </c>
      <c r="F91" s="3">
        <v>3</v>
      </c>
      <c r="G91" s="31">
        <f t="shared" si="2"/>
        <v>10</v>
      </c>
      <c r="H91" s="3" t="str">
        <f t="shared" si="3"/>
        <v>Cukup Penting</v>
      </c>
      <c r="I91" s="41"/>
      <c r="J91" s="41"/>
      <c r="O91" s="41"/>
      <c r="P91" s="41"/>
    </row>
    <row r="92" spans="1:16" ht="14.4" customHeight="1" x14ac:dyDescent="0.3">
      <c r="A92" s="3">
        <v>2</v>
      </c>
      <c r="B92" s="3">
        <v>3</v>
      </c>
      <c r="C92" s="3">
        <v>3</v>
      </c>
      <c r="D92" s="3">
        <v>2</v>
      </c>
      <c r="E92" s="3">
        <v>2</v>
      </c>
      <c r="F92" s="3">
        <v>2</v>
      </c>
      <c r="G92" s="31">
        <f t="shared" si="2"/>
        <v>14</v>
      </c>
      <c r="H92" s="3" t="str">
        <f t="shared" si="3"/>
        <v>Penting</v>
      </c>
      <c r="I92" s="41"/>
      <c r="J92" s="41"/>
      <c r="O92" s="41"/>
      <c r="P92" s="41"/>
    </row>
    <row r="93" spans="1:16" ht="14.4" customHeight="1" x14ac:dyDescent="0.3">
      <c r="A93" s="3">
        <v>2</v>
      </c>
      <c r="B93" s="3">
        <v>2</v>
      </c>
      <c r="C93" s="3">
        <v>1</v>
      </c>
      <c r="D93" s="3">
        <v>3</v>
      </c>
      <c r="E93" s="3">
        <v>1</v>
      </c>
      <c r="F93" s="3">
        <v>3</v>
      </c>
      <c r="G93" s="31">
        <f t="shared" si="2"/>
        <v>12</v>
      </c>
      <c r="H93" s="3" t="str">
        <f t="shared" si="3"/>
        <v>Cukup Penting</v>
      </c>
      <c r="I93" s="41"/>
      <c r="J93" s="41"/>
      <c r="O93" s="41"/>
      <c r="P93" s="41"/>
    </row>
    <row r="94" spans="1:16" ht="14.4" customHeight="1" x14ac:dyDescent="0.3">
      <c r="A94" s="3">
        <v>2</v>
      </c>
      <c r="B94" s="3">
        <v>2</v>
      </c>
      <c r="C94" s="3">
        <v>3</v>
      </c>
      <c r="D94" s="3">
        <v>2</v>
      </c>
      <c r="E94" s="3">
        <v>2</v>
      </c>
      <c r="F94" s="3">
        <v>2</v>
      </c>
      <c r="G94" s="31">
        <f t="shared" si="2"/>
        <v>13</v>
      </c>
      <c r="H94" s="3" t="str">
        <f t="shared" si="3"/>
        <v>Penting</v>
      </c>
      <c r="I94" s="41"/>
      <c r="J94" s="41"/>
      <c r="O94" s="41"/>
      <c r="P94" s="41"/>
    </row>
    <row r="95" spans="1:16" ht="14.4" customHeight="1" x14ac:dyDescent="0.3">
      <c r="A95" s="3">
        <v>1</v>
      </c>
      <c r="B95" s="3">
        <v>1</v>
      </c>
      <c r="C95" s="3">
        <v>1</v>
      </c>
      <c r="D95" s="3">
        <v>2</v>
      </c>
      <c r="E95" s="3">
        <v>1</v>
      </c>
      <c r="F95" s="3">
        <v>3</v>
      </c>
      <c r="G95" s="31">
        <f t="shared" si="2"/>
        <v>9</v>
      </c>
      <c r="H95" s="3" t="str">
        <f t="shared" si="3"/>
        <v>Cukup Penting</v>
      </c>
      <c r="I95" s="41"/>
      <c r="J95" s="41"/>
      <c r="O95" s="41"/>
      <c r="P95" s="41"/>
    </row>
    <row r="96" spans="1:16" ht="14.4" customHeight="1" x14ac:dyDescent="0.3">
      <c r="A96" s="3">
        <v>1</v>
      </c>
      <c r="B96" s="3">
        <v>1</v>
      </c>
      <c r="C96" s="3">
        <v>1</v>
      </c>
      <c r="D96" s="3">
        <v>3</v>
      </c>
      <c r="E96" s="3">
        <v>1</v>
      </c>
      <c r="F96" s="3">
        <v>3</v>
      </c>
      <c r="G96" s="31">
        <f t="shared" si="2"/>
        <v>10</v>
      </c>
      <c r="H96" s="3" t="str">
        <f t="shared" si="3"/>
        <v>Cukup Penting</v>
      </c>
      <c r="I96" s="41"/>
      <c r="J96" s="41"/>
      <c r="O96" s="41"/>
      <c r="P96" s="41"/>
    </row>
    <row r="97" spans="1:16" ht="14.4" customHeight="1" x14ac:dyDescent="0.3">
      <c r="A97" s="3">
        <v>2</v>
      </c>
      <c r="B97" s="3">
        <v>2</v>
      </c>
      <c r="C97" s="3">
        <v>3</v>
      </c>
      <c r="D97" s="3">
        <v>1</v>
      </c>
      <c r="E97" s="3">
        <v>2</v>
      </c>
      <c r="F97" s="3">
        <v>1</v>
      </c>
      <c r="G97" s="31">
        <f t="shared" si="2"/>
        <v>11</v>
      </c>
      <c r="H97" s="3" t="str">
        <f t="shared" si="3"/>
        <v>Cukup Penting</v>
      </c>
      <c r="I97" s="41"/>
      <c r="J97" s="41"/>
      <c r="O97" s="41"/>
      <c r="P97" s="41"/>
    </row>
    <row r="98" spans="1:16" ht="14.4" customHeight="1" x14ac:dyDescent="0.3">
      <c r="A98" s="3">
        <v>1</v>
      </c>
      <c r="B98" s="3">
        <v>1</v>
      </c>
      <c r="C98" s="3">
        <v>2</v>
      </c>
      <c r="D98" s="3">
        <v>3</v>
      </c>
      <c r="E98" s="3">
        <v>1</v>
      </c>
      <c r="F98" s="3">
        <v>3</v>
      </c>
      <c r="G98" s="31">
        <f t="shared" si="2"/>
        <v>11</v>
      </c>
      <c r="H98" s="3" t="str">
        <f t="shared" si="3"/>
        <v>Cukup Penting</v>
      </c>
      <c r="I98" s="41"/>
      <c r="J98" s="41"/>
      <c r="O98" s="41"/>
      <c r="P98" s="41"/>
    </row>
    <row r="99" spans="1:16" ht="14.4" customHeight="1" x14ac:dyDescent="0.3">
      <c r="A99" s="3">
        <v>5</v>
      </c>
      <c r="B99" s="3">
        <v>6</v>
      </c>
      <c r="C99" s="3">
        <v>5</v>
      </c>
      <c r="D99" s="3">
        <v>6</v>
      </c>
      <c r="E99" s="3">
        <v>6</v>
      </c>
      <c r="F99" s="3">
        <v>6</v>
      </c>
      <c r="G99" s="31">
        <f t="shared" si="2"/>
        <v>34</v>
      </c>
      <c r="H99" s="3" t="str">
        <f t="shared" si="3"/>
        <v>Paling Tidak Penting</v>
      </c>
      <c r="I99" s="41"/>
      <c r="J99" s="41"/>
      <c r="O99" s="41"/>
      <c r="P99" s="41"/>
    </row>
    <row r="100" spans="1:16" ht="14.4" customHeight="1" x14ac:dyDescent="0.3">
      <c r="A100" s="3">
        <v>1</v>
      </c>
      <c r="B100" s="3">
        <v>1</v>
      </c>
      <c r="C100" s="3">
        <v>2</v>
      </c>
      <c r="D100" s="3">
        <v>4</v>
      </c>
      <c r="E100" s="3">
        <v>1</v>
      </c>
      <c r="F100" s="3">
        <v>3</v>
      </c>
      <c r="G100" s="31">
        <f t="shared" si="2"/>
        <v>12</v>
      </c>
      <c r="H100" s="3" t="str">
        <f t="shared" si="3"/>
        <v>Cukup Penting</v>
      </c>
      <c r="I100" s="41"/>
      <c r="J100" s="41"/>
      <c r="O100" s="41"/>
      <c r="P100" s="41"/>
    </row>
    <row r="101" spans="1:16" ht="14.4" customHeight="1" x14ac:dyDescent="0.3">
      <c r="A101" s="3">
        <v>2</v>
      </c>
      <c r="B101" s="3">
        <v>2</v>
      </c>
      <c r="C101" s="3">
        <v>3</v>
      </c>
      <c r="D101" s="3">
        <v>2</v>
      </c>
      <c r="E101" s="3">
        <v>2</v>
      </c>
      <c r="F101" s="3">
        <v>2</v>
      </c>
      <c r="G101" s="31">
        <f t="shared" si="2"/>
        <v>13</v>
      </c>
      <c r="H101" s="3" t="str">
        <f t="shared" si="3"/>
        <v>Penting</v>
      </c>
      <c r="I101" s="41"/>
      <c r="J101" s="41"/>
      <c r="O101" s="41"/>
      <c r="P101" s="41"/>
    </row>
    <row r="102" spans="1:16" ht="14.4" customHeight="1" x14ac:dyDescent="0.3">
      <c r="A102" s="3">
        <v>1</v>
      </c>
      <c r="B102" s="3">
        <v>2</v>
      </c>
      <c r="C102" s="3">
        <v>1</v>
      </c>
      <c r="D102" s="3">
        <v>3</v>
      </c>
      <c r="E102" s="3">
        <v>1</v>
      </c>
      <c r="F102" s="3">
        <v>2</v>
      </c>
      <c r="G102" s="31">
        <f t="shared" si="2"/>
        <v>10</v>
      </c>
      <c r="H102" s="3" t="str">
        <f t="shared" si="3"/>
        <v>Cukup Penting</v>
      </c>
      <c r="I102" s="41"/>
      <c r="J102" s="41"/>
      <c r="O102" s="41"/>
      <c r="P102" s="41"/>
    </row>
    <row r="103" spans="1:16" ht="14.4" customHeight="1" x14ac:dyDescent="0.3">
      <c r="A103" s="3">
        <v>2</v>
      </c>
      <c r="B103" s="3">
        <v>2</v>
      </c>
      <c r="C103" s="3">
        <v>2</v>
      </c>
      <c r="D103" s="3">
        <v>1</v>
      </c>
      <c r="E103" s="3">
        <v>1</v>
      </c>
      <c r="F103" s="3">
        <v>1</v>
      </c>
      <c r="G103" s="31">
        <f t="shared" si="2"/>
        <v>9</v>
      </c>
      <c r="H103" s="3" t="str">
        <f t="shared" si="3"/>
        <v>Cukup Penting</v>
      </c>
      <c r="I103" s="41"/>
      <c r="J103" s="41"/>
      <c r="O103" s="41"/>
      <c r="P103" s="41"/>
    </row>
    <row r="104" spans="1:16" ht="14.4" customHeight="1" x14ac:dyDescent="0.3">
      <c r="A104" s="3">
        <v>2</v>
      </c>
      <c r="B104" s="3">
        <v>2</v>
      </c>
      <c r="C104" s="3">
        <v>3</v>
      </c>
      <c r="D104" s="3">
        <v>2</v>
      </c>
      <c r="E104" s="3">
        <v>2</v>
      </c>
      <c r="F104" s="3">
        <v>2</v>
      </c>
      <c r="G104" s="31">
        <f t="shared" si="2"/>
        <v>13</v>
      </c>
      <c r="H104" s="3" t="str">
        <f t="shared" si="3"/>
        <v>Penting</v>
      </c>
      <c r="I104" s="41"/>
      <c r="J104" s="41"/>
      <c r="O104" s="41"/>
      <c r="P104" s="41"/>
    </row>
    <row r="105" spans="1:16" ht="14.4" customHeight="1" x14ac:dyDescent="0.3">
      <c r="A105" s="3">
        <v>1</v>
      </c>
      <c r="B105" s="3">
        <v>2</v>
      </c>
      <c r="C105" s="3">
        <v>1</v>
      </c>
      <c r="D105" s="3">
        <v>3</v>
      </c>
      <c r="E105" s="3">
        <v>1</v>
      </c>
      <c r="F105" s="3">
        <v>2</v>
      </c>
      <c r="G105" s="31">
        <f t="shared" si="2"/>
        <v>10</v>
      </c>
      <c r="H105" s="3" t="str">
        <f t="shared" si="3"/>
        <v>Cukup Penting</v>
      </c>
      <c r="I105" s="41"/>
      <c r="J105" s="41"/>
      <c r="O105" s="41"/>
      <c r="P105" s="41"/>
    </row>
    <row r="106" spans="1:16" ht="14.4" customHeight="1" x14ac:dyDescent="0.3">
      <c r="A106" s="3">
        <v>1</v>
      </c>
      <c r="B106" s="3">
        <v>1</v>
      </c>
      <c r="C106" s="3">
        <v>1</v>
      </c>
      <c r="D106" s="3">
        <v>3</v>
      </c>
      <c r="E106" s="3">
        <v>1</v>
      </c>
      <c r="F106" s="3">
        <v>2</v>
      </c>
      <c r="G106" s="31">
        <f t="shared" si="2"/>
        <v>9</v>
      </c>
      <c r="H106" s="3" t="str">
        <f t="shared" si="3"/>
        <v>Cukup Penting</v>
      </c>
      <c r="I106" s="41"/>
      <c r="J106" s="41"/>
      <c r="O106" s="41"/>
      <c r="P106" s="41"/>
    </row>
    <row r="107" spans="1:16" ht="14.4" customHeight="1" x14ac:dyDescent="0.3">
      <c r="A107" s="3">
        <v>1</v>
      </c>
      <c r="B107" s="3">
        <v>1</v>
      </c>
      <c r="C107" s="3">
        <v>3</v>
      </c>
      <c r="D107" s="3">
        <v>1</v>
      </c>
      <c r="E107" s="3">
        <v>1</v>
      </c>
      <c r="F107" s="3">
        <v>1</v>
      </c>
      <c r="G107" s="31">
        <f t="shared" si="2"/>
        <v>8</v>
      </c>
      <c r="H107" s="3" t="str">
        <f t="shared" si="3"/>
        <v>Cukup Penting</v>
      </c>
      <c r="I107" s="41"/>
      <c r="J107" s="41"/>
      <c r="O107" s="41"/>
      <c r="P107" s="41"/>
    </row>
    <row r="108" spans="1:16" ht="14.4" customHeight="1" x14ac:dyDescent="0.3">
      <c r="A108" s="3">
        <v>1</v>
      </c>
      <c r="B108" s="3">
        <v>1</v>
      </c>
      <c r="C108" s="3">
        <v>1</v>
      </c>
      <c r="D108" s="3">
        <v>1</v>
      </c>
      <c r="E108" s="3">
        <v>1</v>
      </c>
      <c r="F108" s="3">
        <v>1</v>
      </c>
      <c r="G108" s="31">
        <f t="shared" si="2"/>
        <v>6</v>
      </c>
      <c r="H108" s="3" t="str">
        <f t="shared" si="3"/>
        <v>Paling Penting</v>
      </c>
      <c r="I108" s="41"/>
      <c r="J108" s="41"/>
      <c r="O108" s="41"/>
      <c r="P108" s="41"/>
    </row>
    <row r="109" spans="1:16" ht="14.4" customHeight="1" x14ac:dyDescent="0.3">
      <c r="A109" s="3">
        <v>2</v>
      </c>
      <c r="B109" s="3">
        <v>2</v>
      </c>
      <c r="C109" s="3">
        <v>2</v>
      </c>
      <c r="D109" s="3">
        <v>2</v>
      </c>
      <c r="E109" s="3">
        <v>2</v>
      </c>
      <c r="F109" s="3">
        <v>2</v>
      </c>
      <c r="G109" s="31">
        <f t="shared" si="2"/>
        <v>12</v>
      </c>
      <c r="H109" s="3" t="str">
        <f t="shared" si="3"/>
        <v>Cukup Penting</v>
      </c>
      <c r="I109" s="41"/>
      <c r="J109" s="41"/>
      <c r="O109" s="41"/>
      <c r="P109" s="41"/>
    </row>
    <row r="110" spans="1:16" ht="14.4" customHeight="1" x14ac:dyDescent="0.3">
      <c r="A110" s="3">
        <v>1</v>
      </c>
      <c r="B110" s="3">
        <v>2</v>
      </c>
      <c r="C110" s="3">
        <v>1</v>
      </c>
      <c r="D110" s="3">
        <v>3</v>
      </c>
      <c r="E110" s="3">
        <v>1</v>
      </c>
      <c r="F110" s="3">
        <v>2</v>
      </c>
      <c r="G110" s="31">
        <f t="shared" si="2"/>
        <v>10</v>
      </c>
      <c r="H110" s="3" t="str">
        <f t="shared" si="3"/>
        <v>Cukup Penting</v>
      </c>
      <c r="I110" s="41"/>
      <c r="J110" s="41"/>
      <c r="O110" s="41"/>
      <c r="P110" s="41"/>
    </row>
    <row r="111" spans="1:16" ht="14.4" customHeight="1" x14ac:dyDescent="0.3">
      <c r="A111" s="3">
        <v>2</v>
      </c>
      <c r="B111" s="3">
        <v>2</v>
      </c>
      <c r="C111" s="3">
        <v>3</v>
      </c>
      <c r="D111" s="3">
        <v>1</v>
      </c>
      <c r="E111" s="3">
        <v>1</v>
      </c>
      <c r="F111" s="3">
        <v>1</v>
      </c>
      <c r="G111" s="31">
        <f t="shared" si="2"/>
        <v>10</v>
      </c>
      <c r="H111" s="3" t="str">
        <f t="shared" si="3"/>
        <v>Cukup Penting</v>
      </c>
      <c r="I111" s="41"/>
      <c r="J111" s="41"/>
      <c r="O111" s="41"/>
      <c r="P111" s="41"/>
    </row>
    <row r="112" spans="1:16" ht="14.4" customHeight="1" x14ac:dyDescent="0.3">
      <c r="A112" s="3">
        <v>2</v>
      </c>
      <c r="B112" s="3">
        <v>2</v>
      </c>
      <c r="C112" s="3">
        <v>1</v>
      </c>
      <c r="D112" s="3">
        <v>3</v>
      </c>
      <c r="E112" s="3">
        <v>1</v>
      </c>
      <c r="F112" s="3">
        <v>2</v>
      </c>
      <c r="G112" s="31">
        <f t="shared" si="2"/>
        <v>11</v>
      </c>
      <c r="H112" s="3" t="str">
        <f t="shared" si="3"/>
        <v>Cukup Penting</v>
      </c>
      <c r="I112" s="41"/>
      <c r="J112" s="41"/>
      <c r="O112" s="41"/>
      <c r="P112" s="41"/>
    </row>
    <row r="113" spans="1:16" ht="14.4" customHeight="1" x14ac:dyDescent="0.3">
      <c r="A113" s="3">
        <v>2</v>
      </c>
      <c r="B113" s="3">
        <v>3</v>
      </c>
      <c r="C113" s="3">
        <v>2</v>
      </c>
      <c r="D113" s="3">
        <v>3</v>
      </c>
      <c r="E113" s="3">
        <v>1</v>
      </c>
      <c r="F113" s="3">
        <v>3</v>
      </c>
      <c r="G113" s="31">
        <f t="shared" si="2"/>
        <v>14</v>
      </c>
      <c r="H113" s="3" t="str">
        <f t="shared" si="3"/>
        <v>Penting</v>
      </c>
      <c r="I113" s="41"/>
      <c r="J113" s="41"/>
      <c r="O113" s="41"/>
      <c r="P113" s="41"/>
    </row>
    <row r="114" spans="1:16" ht="14.4" customHeight="1" x14ac:dyDescent="0.3">
      <c r="A114" s="3">
        <v>2</v>
      </c>
      <c r="B114" s="3">
        <v>2</v>
      </c>
      <c r="C114" s="3">
        <v>3</v>
      </c>
      <c r="D114" s="3">
        <v>2</v>
      </c>
      <c r="E114" s="3">
        <v>2</v>
      </c>
      <c r="F114" s="3">
        <v>2</v>
      </c>
      <c r="G114" s="31">
        <f t="shared" si="2"/>
        <v>13</v>
      </c>
      <c r="H114" s="3" t="str">
        <f t="shared" si="3"/>
        <v>Penting</v>
      </c>
      <c r="I114" s="41"/>
      <c r="J114" s="41"/>
      <c r="O114" s="41"/>
      <c r="P114" s="41"/>
    </row>
    <row r="115" spans="1:16" ht="14.4" customHeight="1" x14ac:dyDescent="0.3">
      <c r="A115" s="3">
        <v>2</v>
      </c>
      <c r="B115" s="3">
        <v>2</v>
      </c>
      <c r="C115" s="3">
        <v>2</v>
      </c>
      <c r="D115" s="3">
        <v>2</v>
      </c>
      <c r="E115" s="3">
        <v>2</v>
      </c>
      <c r="F115" s="3">
        <v>2</v>
      </c>
      <c r="G115" s="31">
        <f t="shared" si="2"/>
        <v>12</v>
      </c>
      <c r="H115" s="3" t="str">
        <f t="shared" si="3"/>
        <v>Cukup Penting</v>
      </c>
      <c r="I115" s="41"/>
      <c r="J115" s="41"/>
      <c r="O115" s="41"/>
      <c r="P115" s="41"/>
    </row>
    <row r="116" spans="1:16" ht="14.4" customHeight="1" x14ac:dyDescent="0.3">
      <c r="A116" s="3">
        <v>2</v>
      </c>
      <c r="B116" s="3">
        <v>2</v>
      </c>
      <c r="C116" s="3">
        <v>1</v>
      </c>
      <c r="D116" s="3">
        <v>2</v>
      </c>
      <c r="E116" s="3">
        <v>1</v>
      </c>
      <c r="F116" s="3">
        <v>2</v>
      </c>
      <c r="G116" s="31">
        <f t="shared" si="2"/>
        <v>10</v>
      </c>
      <c r="H116" s="3" t="str">
        <f t="shared" si="3"/>
        <v>Cukup Penting</v>
      </c>
      <c r="I116" s="41"/>
      <c r="J116" s="41"/>
      <c r="O116" s="41"/>
      <c r="P116" s="41"/>
    </row>
    <row r="117" spans="1:16" ht="14.4" customHeight="1" x14ac:dyDescent="0.3">
      <c r="A117" s="3">
        <v>2</v>
      </c>
      <c r="B117" s="3">
        <v>2</v>
      </c>
      <c r="C117" s="3">
        <v>2</v>
      </c>
      <c r="D117" s="3">
        <v>2</v>
      </c>
      <c r="E117" s="3">
        <v>2</v>
      </c>
      <c r="F117" s="3">
        <v>2</v>
      </c>
      <c r="G117" s="31">
        <f t="shared" si="2"/>
        <v>12</v>
      </c>
      <c r="H117" s="3" t="str">
        <f t="shared" si="3"/>
        <v>Cukup Penting</v>
      </c>
      <c r="I117" s="41"/>
      <c r="J117" s="41"/>
      <c r="O117" s="41"/>
      <c r="P117" s="41"/>
    </row>
    <row r="118" spans="1:16" ht="14.4" customHeight="1" x14ac:dyDescent="0.3">
      <c r="A118" s="3">
        <v>2</v>
      </c>
      <c r="B118" s="3">
        <v>2</v>
      </c>
      <c r="C118" s="3">
        <v>1</v>
      </c>
      <c r="D118" s="3">
        <v>2</v>
      </c>
      <c r="E118" s="3">
        <v>1</v>
      </c>
      <c r="F118" s="3">
        <v>2</v>
      </c>
      <c r="G118" s="31">
        <f t="shared" si="2"/>
        <v>10</v>
      </c>
      <c r="H118" s="3" t="str">
        <f t="shared" si="3"/>
        <v>Cukup Penting</v>
      </c>
      <c r="I118" s="41"/>
      <c r="J118" s="41"/>
      <c r="O118" s="41"/>
      <c r="P118" s="41"/>
    </row>
    <row r="119" spans="1:16" ht="14.4" customHeight="1" x14ac:dyDescent="0.3">
      <c r="A119" s="3">
        <v>3</v>
      </c>
      <c r="B119" s="3">
        <v>2</v>
      </c>
      <c r="C119" s="3">
        <v>3</v>
      </c>
      <c r="D119" s="3">
        <v>2</v>
      </c>
      <c r="E119" s="3">
        <v>2</v>
      </c>
      <c r="F119" s="3">
        <v>2</v>
      </c>
      <c r="G119" s="31">
        <f t="shared" si="2"/>
        <v>14</v>
      </c>
      <c r="H119" s="3" t="str">
        <f t="shared" si="3"/>
        <v>Penting</v>
      </c>
      <c r="I119" s="41"/>
      <c r="J119" s="41"/>
      <c r="O119" s="41"/>
      <c r="P119" s="41"/>
    </row>
    <row r="120" spans="1:16" ht="14.4" customHeight="1" x14ac:dyDescent="0.3">
      <c r="A120" s="3">
        <v>1</v>
      </c>
      <c r="B120" s="3">
        <v>2</v>
      </c>
      <c r="C120" s="3">
        <v>2</v>
      </c>
      <c r="D120" s="3">
        <v>2</v>
      </c>
      <c r="E120" s="3">
        <v>1</v>
      </c>
      <c r="F120" s="3">
        <v>2</v>
      </c>
      <c r="G120" s="31">
        <f t="shared" si="2"/>
        <v>10</v>
      </c>
      <c r="H120" s="3" t="str">
        <f t="shared" si="3"/>
        <v>Cukup Penting</v>
      </c>
      <c r="I120" s="41"/>
      <c r="J120" s="41"/>
      <c r="O120" s="41"/>
      <c r="P120" s="41"/>
    </row>
    <row r="121" spans="1:16" ht="14.4" customHeight="1" x14ac:dyDescent="0.3">
      <c r="A121" s="3">
        <v>2</v>
      </c>
      <c r="B121" s="3">
        <v>2</v>
      </c>
      <c r="C121" s="3">
        <v>2</v>
      </c>
      <c r="D121" s="3">
        <v>2</v>
      </c>
      <c r="E121" s="3">
        <v>2</v>
      </c>
      <c r="F121" s="3">
        <v>2</v>
      </c>
      <c r="G121" s="31">
        <f t="shared" si="2"/>
        <v>12</v>
      </c>
      <c r="H121" s="3" t="str">
        <f t="shared" si="3"/>
        <v>Cukup Penting</v>
      </c>
      <c r="I121" s="41"/>
      <c r="J121" s="41"/>
      <c r="O121" s="41"/>
      <c r="P121" s="41"/>
    </row>
    <row r="122" spans="1:16" ht="14.4" customHeight="1" x14ac:dyDescent="0.3">
      <c r="A122" s="3">
        <v>2</v>
      </c>
      <c r="B122" s="3">
        <v>2</v>
      </c>
      <c r="C122" s="3">
        <v>1</v>
      </c>
      <c r="D122" s="3">
        <v>2</v>
      </c>
      <c r="E122" s="3">
        <v>1</v>
      </c>
      <c r="F122" s="3">
        <v>2</v>
      </c>
      <c r="G122" s="31">
        <f t="shared" si="2"/>
        <v>10</v>
      </c>
      <c r="H122" s="3" t="str">
        <f t="shared" si="3"/>
        <v>Cukup Penting</v>
      </c>
      <c r="I122" s="41"/>
      <c r="J122" s="41"/>
      <c r="O122" s="41"/>
      <c r="P122" s="41"/>
    </row>
    <row r="123" spans="1:16" ht="14.4" customHeight="1" x14ac:dyDescent="0.3">
      <c r="A123" s="3">
        <v>2</v>
      </c>
      <c r="B123" s="3">
        <v>2</v>
      </c>
      <c r="C123" s="3">
        <v>2</v>
      </c>
      <c r="D123" s="3">
        <v>2</v>
      </c>
      <c r="E123" s="3">
        <v>1</v>
      </c>
      <c r="F123" s="3">
        <v>3</v>
      </c>
      <c r="G123" s="31">
        <f t="shared" si="2"/>
        <v>12</v>
      </c>
      <c r="H123" s="3" t="str">
        <f t="shared" si="3"/>
        <v>Cukup Penting</v>
      </c>
      <c r="I123" s="41"/>
      <c r="J123" s="41"/>
      <c r="O123" s="41"/>
      <c r="P123" s="41"/>
    </row>
    <row r="124" spans="1:16" ht="14.4" customHeight="1" x14ac:dyDescent="0.3">
      <c r="A124" s="3">
        <v>1</v>
      </c>
      <c r="B124" s="3">
        <v>1</v>
      </c>
      <c r="C124" s="3">
        <v>2</v>
      </c>
      <c r="D124" s="3">
        <v>3</v>
      </c>
      <c r="E124" s="3">
        <v>1</v>
      </c>
      <c r="F124" s="3">
        <v>2</v>
      </c>
      <c r="G124" s="31">
        <f t="shared" si="2"/>
        <v>10</v>
      </c>
      <c r="H124" s="3" t="str">
        <f t="shared" si="3"/>
        <v>Cukup Penting</v>
      </c>
      <c r="I124" s="41"/>
      <c r="J124" s="41"/>
      <c r="O124" s="41"/>
      <c r="P124" s="41"/>
    </row>
    <row r="125" spans="1:16" ht="14.4" customHeight="1" x14ac:dyDescent="0.3">
      <c r="A125" s="3">
        <v>2</v>
      </c>
      <c r="B125" s="3">
        <v>2</v>
      </c>
      <c r="C125" s="3">
        <v>2</v>
      </c>
      <c r="D125" s="3">
        <v>2</v>
      </c>
      <c r="E125" s="3">
        <v>1</v>
      </c>
      <c r="F125" s="3">
        <v>2</v>
      </c>
      <c r="G125" s="31">
        <f t="shared" si="2"/>
        <v>11</v>
      </c>
      <c r="H125" s="3" t="str">
        <f t="shared" si="3"/>
        <v>Cukup Penting</v>
      </c>
      <c r="I125" s="41"/>
      <c r="J125" s="41"/>
      <c r="O125" s="41"/>
      <c r="P125" s="41"/>
    </row>
    <row r="126" spans="1:16" ht="14.4" customHeight="1" x14ac:dyDescent="0.3">
      <c r="A126" s="3">
        <v>1</v>
      </c>
      <c r="B126" s="3">
        <v>2</v>
      </c>
      <c r="C126" s="3">
        <v>1</v>
      </c>
      <c r="D126" s="3">
        <v>2</v>
      </c>
      <c r="E126" s="3">
        <v>2</v>
      </c>
      <c r="F126" s="3">
        <v>2</v>
      </c>
      <c r="G126" s="31">
        <f t="shared" si="2"/>
        <v>10</v>
      </c>
      <c r="H126" s="3" t="str">
        <f t="shared" si="3"/>
        <v>Cukup Penting</v>
      </c>
      <c r="I126" s="41"/>
      <c r="J126" s="41"/>
      <c r="O126" s="41"/>
      <c r="P126" s="41"/>
    </row>
    <row r="127" spans="1:16" ht="14.4" customHeight="1" x14ac:dyDescent="0.3">
      <c r="A127" s="3">
        <v>1</v>
      </c>
      <c r="B127" s="3">
        <v>1</v>
      </c>
      <c r="C127" s="3">
        <v>2</v>
      </c>
      <c r="D127" s="3">
        <v>2</v>
      </c>
      <c r="E127" s="3">
        <v>1</v>
      </c>
      <c r="F127" s="3">
        <v>3</v>
      </c>
      <c r="G127" s="31">
        <f t="shared" si="2"/>
        <v>10</v>
      </c>
      <c r="H127" s="3" t="str">
        <f t="shared" si="3"/>
        <v>Cukup Penting</v>
      </c>
      <c r="I127" s="41"/>
      <c r="J127" s="41"/>
      <c r="O127" s="41"/>
      <c r="P127" s="41"/>
    </row>
    <row r="128" spans="1:16" ht="14.4" customHeight="1" x14ac:dyDescent="0.3">
      <c r="A128" s="3">
        <v>1</v>
      </c>
      <c r="B128" s="3">
        <v>2</v>
      </c>
      <c r="C128" s="3">
        <v>2</v>
      </c>
      <c r="D128" s="3">
        <v>2</v>
      </c>
      <c r="E128" s="3">
        <v>1</v>
      </c>
      <c r="F128" s="3">
        <v>3</v>
      </c>
      <c r="G128" s="31">
        <f t="shared" si="2"/>
        <v>11</v>
      </c>
      <c r="H128" s="3" t="str">
        <f t="shared" si="3"/>
        <v>Cukup Penting</v>
      </c>
      <c r="I128" s="41"/>
      <c r="J128" s="41"/>
      <c r="O128" s="41"/>
      <c r="P128" s="41"/>
    </row>
    <row r="129" spans="1:16" ht="14.4" customHeight="1" x14ac:dyDescent="0.3">
      <c r="A129" s="3">
        <v>2</v>
      </c>
      <c r="B129" s="3">
        <v>3</v>
      </c>
      <c r="C129" s="3">
        <v>2</v>
      </c>
      <c r="D129" s="3">
        <v>1</v>
      </c>
      <c r="E129" s="3">
        <v>3</v>
      </c>
      <c r="F129" s="3">
        <v>3</v>
      </c>
      <c r="G129" s="31">
        <f t="shared" si="2"/>
        <v>14</v>
      </c>
      <c r="H129" s="3" t="str">
        <f t="shared" si="3"/>
        <v>Penting</v>
      </c>
      <c r="I129" s="41"/>
      <c r="J129" s="41"/>
      <c r="O129" s="41"/>
      <c r="P129" s="41"/>
    </row>
    <row r="130" spans="1:16" ht="14.4" customHeight="1" x14ac:dyDescent="0.3">
      <c r="A130" s="3">
        <v>3</v>
      </c>
      <c r="B130" s="3">
        <v>3</v>
      </c>
      <c r="C130" s="3">
        <v>2</v>
      </c>
      <c r="D130" s="3">
        <v>3</v>
      </c>
      <c r="E130" s="3">
        <v>3</v>
      </c>
      <c r="F130" s="3">
        <v>3</v>
      </c>
      <c r="G130" s="31">
        <f t="shared" si="2"/>
        <v>17</v>
      </c>
      <c r="H130" s="3" t="str">
        <f t="shared" si="3"/>
        <v>Penting</v>
      </c>
      <c r="I130" s="41"/>
      <c r="J130" s="41"/>
      <c r="O130" s="41"/>
      <c r="P130" s="41"/>
    </row>
    <row r="131" spans="1:16" ht="14.4" customHeight="1" x14ac:dyDescent="0.3">
      <c r="A131" s="3">
        <v>3</v>
      </c>
      <c r="B131" s="3">
        <v>3</v>
      </c>
      <c r="C131" s="3">
        <v>3</v>
      </c>
      <c r="D131" s="3">
        <v>3</v>
      </c>
      <c r="E131" s="3">
        <v>3</v>
      </c>
      <c r="F131" s="3">
        <v>3</v>
      </c>
      <c r="G131" s="31">
        <f t="shared" si="2"/>
        <v>18</v>
      </c>
      <c r="H131" s="3" t="str">
        <f t="shared" si="3"/>
        <v>Penting</v>
      </c>
      <c r="I131" s="41"/>
      <c r="J131" s="41"/>
      <c r="O131" s="41"/>
      <c r="P131" s="41"/>
    </row>
    <row r="132" spans="1:16" ht="14.4" customHeight="1" x14ac:dyDescent="0.3">
      <c r="A132" s="3">
        <v>1</v>
      </c>
      <c r="B132" s="3">
        <v>1</v>
      </c>
      <c r="C132" s="3">
        <v>1</v>
      </c>
      <c r="D132" s="3">
        <v>1</v>
      </c>
      <c r="E132" s="3">
        <v>1</v>
      </c>
      <c r="F132" s="3">
        <v>2</v>
      </c>
      <c r="G132" s="31">
        <f t="shared" ref="G132:G195" si="4">SUM(A132:F132)</f>
        <v>7</v>
      </c>
      <c r="H132" s="3" t="str">
        <f t="shared" ref="H132:H195" si="5">IF(G132&lt;=6,"Paling Penting",IF(G132&lt;=12,"Cukup Penting",IF(G132&lt;=18,"Penting",IF(G132&lt;=24,"Netral",IF(G132&lt;=30,"Tidak Penting",IF(G132&lt;=36,"Paling Tidak Penting"))))))</f>
        <v>Cukup Penting</v>
      </c>
      <c r="I132" s="41"/>
      <c r="J132" s="41"/>
      <c r="O132" s="41"/>
      <c r="P132" s="41"/>
    </row>
    <row r="133" spans="1:16" ht="14.4" customHeight="1" x14ac:dyDescent="0.3">
      <c r="A133" s="3">
        <v>2</v>
      </c>
      <c r="B133" s="3">
        <v>1</v>
      </c>
      <c r="C133" s="3">
        <v>4</v>
      </c>
      <c r="D133" s="3">
        <v>3</v>
      </c>
      <c r="E133" s="3">
        <v>5</v>
      </c>
      <c r="F133" s="3">
        <v>6</v>
      </c>
      <c r="G133" s="31">
        <f t="shared" si="4"/>
        <v>21</v>
      </c>
      <c r="H133" s="3" t="str">
        <f t="shared" si="5"/>
        <v>Netral</v>
      </c>
      <c r="I133" s="41"/>
      <c r="J133" s="41"/>
      <c r="O133" s="41"/>
      <c r="P133" s="41"/>
    </row>
    <row r="134" spans="1:16" ht="14.4" customHeight="1" x14ac:dyDescent="0.3">
      <c r="A134" s="3">
        <v>2</v>
      </c>
      <c r="B134" s="3">
        <v>2</v>
      </c>
      <c r="C134" s="3">
        <v>2</v>
      </c>
      <c r="D134" s="3">
        <v>2</v>
      </c>
      <c r="E134" s="3">
        <v>2</v>
      </c>
      <c r="F134" s="3">
        <v>2</v>
      </c>
      <c r="G134" s="31">
        <f t="shared" si="4"/>
        <v>12</v>
      </c>
      <c r="H134" s="3" t="str">
        <f t="shared" si="5"/>
        <v>Cukup Penting</v>
      </c>
      <c r="I134" s="41"/>
      <c r="J134" s="41"/>
      <c r="O134" s="41"/>
      <c r="P134" s="41"/>
    </row>
    <row r="135" spans="1:16" ht="14.4" customHeight="1" x14ac:dyDescent="0.3">
      <c r="A135" s="3">
        <v>1</v>
      </c>
      <c r="B135" s="3">
        <v>1</v>
      </c>
      <c r="C135" s="3">
        <v>2</v>
      </c>
      <c r="D135" s="3">
        <v>2</v>
      </c>
      <c r="E135" s="3">
        <v>2</v>
      </c>
      <c r="F135" s="3">
        <v>1</v>
      </c>
      <c r="G135" s="31">
        <f t="shared" si="4"/>
        <v>9</v>
      </c>
      <c r="H135" s="3" t="str">
        <f t="shared" si="5"/>
        <v>Cukup Penting</v>
      </c>
      <c r="I135" s="41"/>
      <c r="J135" s="41"/>
      <c r="O135" s="41"/>
      <c r="P135" s="41"/>
    </row>
    <row r="136" spans="1:16" ht="14.4" customHeight="1" x14ac:dyDescent="0.3">
      <c r="A136" s="3">
        <v>1</v>
      </c>
      <c r="B136" s="3">
        <v>1</v>
      </c>
      <c r="C136" s="3">
        <v>1</v>
      </c>
      <c r="D136" s="3">
        <v>1</v>
      </c>
      <c r="E136" s="3">
        <v>1</v>
      </c>
      <c r="F136" s="3">
        <v>1</v>
      </c>
      <c r="G136" s="31">
        <f t="shared" si="4"/>
        <v>6</v>
      </c>
      <c r="H136" s="3" t="str">
        <f t="shared" si="5"/>
        <v>Paling Penting</v>
      </c>
      <c r="I136" s="41"/>
      <c r="J136" s="41"/>
      <c r="O136" s="41"/>
      <c r="P136" s="41"/>
    </row>
    <row r="137" spans="1:16" ht="14.4" customHeight="1" x14ac:dyDescent="0.3">
      <c r="A137" s="3">
        <v>3</v>
      </c>
      <c r="B137" s="3">
        <v>3</v>
      </c>
      <c r="C137" s="3">
        <v>3</v>
      </c>
      <c r="D137" s="3">
        <v>3</v>
      </c>
      <c r="E137" s="3">
        <v>3</v>
      </c>
      <c r="F137" s="3">
        <v>3</v>
      </c>
      <c r="G137" s="31">
        <f t="shared" si="4"/>
        <v>18</v>
      </c>
      <c r="H137" s="3" t="str">
        <f t="shared" si="5"/>
        <v>Penting</v>
      </c>
      <c r="I137" s="41"/>
      <c r="J137" s="41"/>
      <c r="O137" s="41"/>
      <c r="P137" s="41"/>
    </row>
    <row r="138" spans="1:16" ht="14.4" customHeight="1" x14ac:dyDescent="0.3">
      <c r="A138" s="3">
        <v>1</v>
      </c>
      <c r="B138" s="3">
        <v>1</v>
      </c>
      <c r="C138" s="3">
        <v>5</v>
      </c>
      <c r="D138" s="3">
        <v>4</v>
      </c>
      <c r="E138" s="3">
        <v>2</v>
      </c>
      <c r="F138" s="3">
        <v>1</v>
      </c>
      <c r="G138" s="31">
        <f t="shared" si="4"/>
        <v>14</v>
      </c>
      <c r="H138" s="3" t="str">
        <f t="shared" si="5"/>
        <v>Penting</v>
      </c>
      <c r="I138" s="41"/>
      <c r="J138" s="41"/>
      <c r="O138" s="41"/>
      <c r="P138" s="41"/>
    </row>
    <row r="139" spans="1:16" ht="14.4" customHeight="1" x14ac:dyDescent="0.3">
      <c r="A139" s="3">
        <v>1</v>
      </c>
      <c r="B139" s="3">
        <v>2</v>
      </c>
      <c r="C139" s="3">
        <v>4</v>
      </c>
      <c r="D139" s="3">
        <v>3</v>
      </c>
      <c r="E139" s="3">
        <v>1</v>
      </c>
      <c r="F139" s="3">
        <v>2</v>
      </c>
      <c r="G139" s="31">
        <f t="shared" si="4"/>
        <v>13</v>
      </c>
      <c r="H139" s="3" t="str">
        <f t="shared" si="5"/>
        <v>Penting</v>
      </c>
      <c r="I139" s="41"/>
      <c r="J139" s="41"/>
      <c r="O139" s="41"/>
      <c r="P139" s="41"/>
    </row>
    <row r="140" spans="1:16" ht="14.4" customHeight="1" x14ac:dyDescent="0.3">
      <c r="A140" s="3">
        <v>1</v>
      </c>
      <c r="B140" s="3">
        <v>1</v>
      </c>
      <c r="C140" s="3">
        <v>1</v>
      </c>
      <c r="D140" s="3">
        <v>1</v>
      </c>
      <c r="E140" s="3">
        <v>1</v>
      </c>
      <c r="F140" s="3">
        <v>1</v>
      </c>
      <c r="G140" s="31">
        <f t="shared" si="4"/>
        <v>6</v>
      </c>
      <c r="H140" s="3" t="str">
        <f t="shared" si="5"/>
        <v>Paling Penting</v>
      </c>
      <c r="I140" s="41"/>
      <c r="J140" s="41"/>
      <c r="O140" s="41"/>
      <c r="P140" s="41"/>
    </row>
    <row r="141" spans="1:16" ht="14.4" customHeight="1" x14ac:dyDescent="0.3">
      <c r="A141" s="3">
        <v>1</v>
      </c>
      <c r="B141" s="3">
        <v>1</v>
      </c>
      <c r="C141" s="3">
        <v>3</v>
      </c>
      <c r="D141" s="3">
        <v>2</v>
      </c>
      <c r="E141" s="3">
        <v>1</v>
      </c>
      <c r="F141" s="3">
        <v>1</v>
      </c>
      <c r="G141" s="31">
        <f t="shared" si="4"/>
        <v>9</v>
      </c>
      <c r="H141" s="3" t="str">
        <f t="shared" si="5"/>
        <v>Cukup Penting</v>
      </c>
      <c r="I141" s="41"/>
      <c r="J141" s="41"/>
      <c r="O141" s="41"/>
      <c r="P141" s="41"/>
    </row>
    <row r="142" spans="1:16" ht="14.4" customHeight="1" x14ac:dyDescent="0.3">
      <c r="A142" s="3">
        <v>1</v>
      </c>
      <c r="B142" s="3">
        <v>1</v>
      </c>
      <c r="C142" s="3">
        <v>1</v>
      </c>
      <c r="D142" s="3">
        <v>1</v>
      </c>
      <c r="E142" s="3">
        <v>1</v>
      </c>
      <c r="F142" s="3">
        <v>1</v>
      </c>
      <c r="G142" s="31">
        <f t="shared" si="4"/>
        <v>6</v>
      </c>
      <c r="H142" s="3" t="str">
        <f t="shared" si="5"/>
        <v>Paling Penting</v>
      </c>
      <c r="I142" s="41"/>
      <c r="J142" s="41"/>
      <c r="O142" s="41"/>
      <c r="P142" s="41"/>
    </row>
    <row r="143" spans="1:16" ht="14.4" customHeight="1" x14ac:dyDescent="0.3">
      <c r="A143" s="3">
        <v>3</v>
      </c>
      <c r="B143" s="3">
        <v>2</v>
      </c>
      <c r="C143" s="3">
        <v>2</v>
      </c>
      <c r="D143" s="3">
        <v>3</v>
      </c>
      <c r="E143" s="3">
        <v>1</v>
      </c>
      <c r="F143" s="3">
        <v>1</v>
      </c>
      <c r="G143" s="31">
        <f t="shared" si="4"/>
        <v>12</v>
      </c>
      <c r="H143" s="3" t="str">
        <f t="shared" si="5"/>
        <v>Cukup Penting</v>
      </c>
      <c r="I143" s="41"/>
      <c r="J143" s="41"/>
      <c r="O143" s="41"/>
      <c r="P143" s="41"/>
    </row>
    <row r="144" spans="1:16" ht="14.4" customHeight="1" x14ac:dyDescent="0.3">
      <c r="A144" s="3">
        <v>2</v>
      </c>
      <c r="B144" s="3">
        <v>3</v>
      </c>
      <c r="C144" s="3">
        <v>2</v>
      </c>
      <c r="D144" s="3">
        <v>3</v>
      </c>
      <c r="E144" s="3">
        <v>3</v>
      </c>
      <c r="F144" s="3">
        <v>3</v>
      </c>
      <c r="G144" s="31">
        <f t="shared" si="4"/>
        <v>16</v>
      </c>
      <c r="H144" s="3" t="str">
        <f t="shared" si="5"/>
        <v>Penting</v>
      </c>
      <c r="I144" s="41"/>
      <c r="J144" s="41"/>
      <c r="O144" s="41"/>
      <c r="P144" s="41"/>
    </row>
    <row r="145" spans="1:16" ht="14.4" customHeight="1" x14ac:dyDescent="0.3">
      <c r="A145" s="3">
        <v>3</v>
      </c>
      <c r="B145" s="3">
        <v>3</v>
      </c>
      <c r="C145" s="3">
        <v>3</v>
      </c>
      <c r="D145" s="3">
        <v>3</v>
      </c>
      <c r="E145" s="3">
        <v>3</v>
      </c>
      <c r="F145" s="3">
        <v>3</v>
      </c>
      <c r="G145" s="31">
        <f t="shared" si="4"/>
        <v>18</v>
      </c>
      <c r="H145" s="3" t="str">
        <f t="shared" si="5"/>
        <v>Penting</v>
      </c>
      <c r="I145" s="41"/>
      <c r="J145" s="41"/>
      <c r="O145" s="41"/>
      <c r="P145" s="41"/>
    </row>
    <row r="146" spans="1:16" ht="14.4" customHeight="1" x14ac:dyDescent="0.3">
      <c r="A146" s="3">
        <v>1</v>
      </c>
      <c r="B146" s="3">
        <v>1</v>
      </c>
      <c r="C146" s="3">
        <v>3</v>
      </c>
      <c r="D146" s="3">
        <v>3</v>
      </c>
      <c r="E146" s="3">
        <v>1</v>
      </c>
      <c r="F146" s="3">
        <v>1</v>
      </c>
      <c r="G146" s="31">
        <f t="shared" si="4"/>
        <v>10</v>
      </c>
      <c r="H146" s="3" t="str">
        <f t="shared" si="5"/>
        <v>Cukup Penting</v>
      </c>
      <c r="I146" s="41"/>
      <c r="J146" s="41"/>
      <c r="O146" s="41"/>
      <c r="P146" s="41"/>
    </row>
    <row r="147" spans="1:16" ht="14.4" customHeight="1" x14ac:dyDescent="0.3">
      <c r="A147" s="3">
        <v>1</v>
      </c>
      <c r="B147" s="3">
        <v>1</v>
      </c>
      <c r="C147" s="3">
        <v>1</v>
      </c>
      <c r="D147" s="3">
        <v>1</v>
      </c>
      <c r="E147" s="3">
        <v>1</v>
      </c>
      <c r="F147" s="3">
        <v>6</v>
      </c>
      <c r="G147" s="31">
        <f t="shared" si="4"/>
        <v>11</v>
      </c>
      <c r="H147" s="3" t="str">
        <f t="shared" si="5"/>
        <v>Cukup Penting</v>
      </c>
      <c r="I147" s="41"/>
      <c r="J147" s="41"/>
      <c r="O147" s="41"/>
      <c r="P147" s="41"/>
    </row>
    <row r="148" spans="1:16" ht="14.4" customHeight="1" x14ac:dyDescent="0.3">
      <c r="A148" s="3">
        <v>1</v>
      </c>
      <c r="B148" s="3">
        <v>1</v>
      </c>
      <c r="C148" s="3">
        <v>1</v>
      </c>
      <c r="D148" s="3">
        <v>1</v>
      </c>
      <c r="E148" s="3">
        <v>1</v>
      </c>
      <c r="F148" s="3">
        <v>1</v>
      </c>
      <c r="G148" s="31">
        <f t="shared" si="4"/>
        <v>6</v>
      </c>
      <c r="H148" s="3" t="str">
        <f t="shared" si="5"/>
        <v>Paling Penting</v>
      </c>
      <c r="I148" s="41"/>
      <c r="J148" s="41"/>
      <c r="O148" s="41"/>
      <c r="P148" s="41"/>
    </row>
    <row r="149" spans="1:16" ht="14.4" customHeight="1" x14ac:dyDescent="0.3">
      <c r="A149" s="3">
        <v>5</v>
      </c>
      <c r="B149" s="3">
        <v>5</v>
      </c>
      <c r="C149" s="3">
        <v>5</v>
      </c>
      <c r="D149" s="3">
        <v>5</v>
      </c>
      <c r="E149" s="3">
        <v>5</v>
      </c>
      <c r="F149" s="3">
        <v>5</v>
      </c>
      <c r="G149" s="31">
        <f t="shared" si="4"/>
        <v>30</v>
      </c>
      <c r="H149" s="3" t="str">
        <f t="shared" si="5"/>
        <v>Tidak Penting</v>
      </c>
      <c r="I149" s="41"/>
      <c r="J149" s="41"/>
      <c r="O149" s="41"/>
      <c r="P149" s="41"/>
    </row>
    <row r="150" spans="1:16" ht="14.4" customHeight="1" x14ac:dyDescent="0.3">
      <c r="A150" s="3">
        <v>1</v>
      </c>
      <c r="B150" s="3">
        <v>1</v>
      </c>
      <c r="C150" s="3">
        <v>1</v>
      </c>
      <c r="D150" s="3">
        <v>1</v>
      </c>
      <c r="E150" s="3">
        <v>1</v>
      </c>
      <c r="F150" s="3">
        <v>1</v>
      </c>
      <c r="G150" s="31">
        <f t="shared" si="4"/>
        <v>6</v>
      </c>
      <c r="H150" s="3" t="str">
        <f t="shared" si="5"/>
        <v>Paling Penting</v>
      </c>
      <c r="I150" s="41"/>
      <c r="J150" s="41"/>
      <c r="O150" s="41"/>
      <c r="P150" s="41"/>
    </row>
    <row r="151" spans="1:16" ht="14.4" customHeight="1" x14ac:dyDescent="0.3">
      <c r="A151" s="3">
        <v>3</v>
      </c>
      <c r="B151" s="3">
        <v>2</v>
      </c>
      <c r="C151" s="3">
        <v>3</v>
      </c>
      <c r="D151" s="3">
        <v>3</v>
      </c>
      <c r="E151" s="3">
        <v>1</v>
      </c>
      <c r="F151" s="3">
        <v>1</v>
      </c>
      <c r="G151" s="31">
        <f t="shared" si="4"/>
        <v>13</v>
      </c>
      <c r="H151" s="3" t="str">
        <f t="shared" si="5"/>
        <v>Penting</v>
      </c>
      <c r="I151" s="41"/>
      <c r="J151" s="41"/>
      <c r="O151" s="41"/>
      <c r="P151" s="41"/>
    </row>
    <row r="152" spans="1:16" ht="14.4" customHeight="1" x14ac:dyDescent="0.3">
      <c r="A152" s="3">
        <v>2</v>
      </c>
      <c r="B152" s="3">
        <v>4</v>
      </c>
      <c r="C152" s="3">
        <v>2</v>
      </c>
      <c r="D152" s="3">
        <v>2</v>
      </c>
      <c r="E152" s="3">
        <v>2</v>
      </c>
      <c r="F152" s="3">
        <v>2</v>
      </c>
      <c r="G152" s="31">
        <f t="shared" si="4"/>
        <v>14</v>
      </c>
      <c r="H152" s="3" t="str">
        <f t="shared" si="5"/>
        <v>Penting</v>
      </c>
      <c r="I152" s="41"/>
      <c r="J152" s="41"/>
      <c r="O152" s="41"/>
      <c r="P152" s="41"/>
    </row>
    <row r="153" spans="1:16" ht="14.4" customHeight="1" x14ac:dyDescent="0.3">
      <c r="A153" s="3">
        <v>2</v>
      </c>
      <c r="B153" s="3">
        <v>2</v>
      </c>
      <c r="C153" s="3">
        <v>2</v>
      </c>
      <c r="D153" s="3">
        <v>2</v>
      </c>
      <c r="E153" s="3">
        <v>2</v>
      </c>
      <c r="F153" s="3">
        <v>2</v>
      </c>
      <c r="G153" s="31">
        <f t="shared" si="4"/>
        <v>12</v>
      </c>
      <c r="H153" s="3" t="str">
        <f t="shared" si="5"/>
        <v>Cukup Penting</v>
      </c>
      <c r="I153" s="41"/>
      <c r="J153" s="41"/>
      <c r="O153" s="41"/>
      <c r="P153" s="41"/>
    </row>
    <row r="154" spans="1:16" ht="14.4" customHeight="1" x14ac:dyDescent="0.3">
      <c r="A154" s="3">
        <v>3</v>
      </c>
      <c r="B154" s="3">
        <v>2</v>
      </c>
      <c r="C154" s="3">
        <v>3</v>
      </c>
      <c r="D154" s="3">
        <v>3</v>
      </c>
      <c r="E154" s="3">
        <v>2</v>
      </c>
      <c r="F154" s="3">
        <v>2</v>
      </c>
      <c r="G154" s="31">
        <f t="shared" si="4"/>
        <v>15</v>
      </c>
      <c r="H154" s="3" t="str">
        <f t="shared" si="5"/>
        <v>Penting</v>
      </c>
      <c r="I154" s="41"/>
      <c r="J154" s="41"/>
      <c r="O154" s="41"/>
      <c r="P154" s="41"/>
    </row>
    <row r="155" spans="1:16" ht="14.4" customHeight="1" x14ac:dyDescent="0.3">
      <c r="A155" s="3">
        <v>1</v>
      </c>
      <c r="B155" s="3">
        <v>1</v>
      </c>
      <c r="C155" s="3">
        <v>1</v>
      </c>
      <c r="D155" s="3">
        <v>2</v>
      </c>
      <c r="E155" s="3">
        <v>3</v>
      </c>
      <c r="F155" s="3">
        <v>1</v>
      </c>
      <c r="G155" s="31">
        <f t="shared" si="4"/>
        <v>9</v>
      </c>
      <c r="H155" s="3" t="str">
        <f t="shared" si="5"/>
        <v>Cukup Penting</v>
      </c>
      <c r="I155" s="41"/>
      <c r="J155" s="41"/>
      <c r="O155" s="41"/>
      <c r="P155" s="41"/>
    </row>
    <row r="156" spans="1:16" ht="14.4" customHeight="1" x14ac:dyDescent="0.3">
      <c r="A156" s="3">
        <v>1</v>
      </c>
      <c r="B156" s="3">
        <v>4</v>
      </c>
      <c r="C156" s="3">
        <v>4</v>
      </c>
      <c r="D156" s="3">
        <v>2</v>
      </c>
      <c r="E156" s="3">
        <v>1</v>
      </c>
      <c r="F156" s="3">
        <v>3</v>
      </c>
      <c r="G156" s="31">
        <f t="shared" si="4"/>
        <v>15</v>
      </c>
      <c r="H156" s="3" t="str">
        <f t="shared" si="5"/>
        <v>Penting</v>
      </c>
      <c r="I156" s="41"/>
      <c r="J156" s="41"/>
      <c r="O156" s="41"/>
      <c r="P156" s="41"/>
    </row>
    <row r="157" spans="1:16" ht="14.4" customHeight="1" x14ac:dyDescent="0.3">
      <c r="A157" s="3">
        <v>1</v>
      </c>
      <c r="B157" s="3">
        <v>1</v>
      </c>
      <c r="C157" s="3">
        <v>2</v>
      </c>
      <c r="D157" s="3">
        <v>2</v>
      </c>
      <c r="E157" s="3">
        <v>3</v>
      </c>
      <c r="F157" s="3">
        <v>2</v>
      </c>
      <c r="G157" s="31">
        <f t="shared" si="4"/>
        <v>11</v>
      </c>
      <c r="H157" s="3" t="str">
        <f t="shared" si="5"/>
        <v>Cukup Penting</v>
      </c>
      <c r="I157" s="41"/>
      <c r="J157" s="41"/>
      <c r="O157" s="41"/>
      <c r="P157" s="41"/>
    </row>
    <row r="158" spans="1:16" ht="14.4" customHeight="1" x14ac:dyDescent="0.3">
      <c r="A158" s="3">
        <v>1</v>
      </c>
      <c r="B158" s="3">
        <v>1</v>
      </c>
      <c r="C158" s="3">
        <v>3</v>
      </c>
      <c r="D158" s="3">
        <v>2</v>
      </c>
      <c r="E158" s="3">
        <v>5</v>
      </c>
      <c r="F158" s="3">
        <v>3</v>
      </c>
      <c r="G158" s="31">
        <f t="shared" si="4"/>
        <v>15</v>
      </c>
      <c r="H158" s="3" t="str">
        <f t="shared" si="5"/>
        <v>Penting</v>
      </c>
      <c r="I158" s="41"/>
      <c r="J158" s="41"/>
      <c r="O158" s="41"/>
      <c r="P158" s="41"/>
    </row>
    <row r="159" spans="1:16" ht="14.4" customHeight="1" x14ac:dyDescent="0.3">
      <c r="A159" s="3">
        <v>1</v>
      </c>
      <c r="B159" s="3">
        <v>1</v>
      </c>
      <c r="C159" s="3">
        <v>3</v>
      </c>
      <c r="D159" s="3">
        <v>2</v>
      </c>
      <c r="E159" s="3">
        <v>1</v>
      </c>
      <c r="F159" s="3">
        <v>4</v>
      </c>
      <c r="G159" s="31">
        <f t="shared" si="4"/>
        <v>12</v>
      </c>
      <c r="H159" s="3" t="str">
        <f t="shared" si="5"/>
        <v>Cukup Penting</v>
      </c>
      <c r="I159" s="41"/>
      <c r="J159" s="41"/>
      <c r="O159" s="41"/>
      <c r="P159" s="41"/>
    </row>
    <row r="160" spans="1:16" ht="14.4" customHeight="1" x14ac:dyDescent="0.3">
      <c r="A160" s="3">
        <v>4</v>
      </c>
      <c r="B160" s="3">
        <v>1</v>
      </c>
      <c r="C160" s="3">
        <v>6</v>
      </c>
      <c r="D160" s="3">
        <v>5</v>
      </c>
      <c r="E160" s="3">
        <v>2</v>
      </c>
      <c r="F160" s="3">
        <v>4</v>
      </c>
      <c r="G160" s="31">
        <f t="shared" si="4"/>
        <v>22</v>
      </c>
      <c r="H160" s="3" t="str">
        <f t="shared" si="5"/>
        <v>Netral</v>
      </c>
      <c r="I160" s="41"/>
      <c r="J160" s="41"/>
      <c r="O160" s="41"/>
      <c r="P160" s="41"/>
    </row>
    <row r="161" spans="1:16" ht="14.4" customHeight="1" x14ac:dyDescent="0.3">
      <c r="A161" s="3">
        <v>2</v>
      </c>
      <c r="B161" s="3">
        <v>1</v>
      </c>
      <c r="C161" s="3">
        <v>2</v>
      </c>
      <c r="D161" s="3">
        <v>3</v>
      </c>
      <c r="E161" s="3">
        <v>5</v>
      </c>
      <c r="F161" s="3">
        <v>4</v>
      </c>
      <c r="G161" s="31">
        <f t="shared" si="4"/>
        <v>17</v>
      </c>
      <c r="H161" s="3" t="str">
        <f t="shared" si="5"/>
        <v>Penting</v>
      </c>
      <c r="I161" s="41"/>
      <c r="J161" s="41"/>
      <c r="O161" s="41"/>
      <c r="P161" s="41"/>
    </row>
    <row r="162" spans="1:16" ht="14.4" customHeight="1" x14ac:dyDescent="0.3">
      <c r="A162" s="3">
        <v>1</v>
      </c>
      <c r="B162" s="3">
        <v>2</v>
      </c>
      <c r="C162" s="3">
        <v>1</v>
      </c>
      <c r="D162" s="3">
        <v>3</v>
      </c>
      <c r="E162" s="3">
        <v>6</v>
      </c>
      <c r="F162" s="3">
        <v>4</v>
      </c>
      <c r="G162" s="31">
        <f t="shared" si="4"/>
        <v>17</v>
      </c>
      <c r="H162" s="3" t="str">
        <f t="shared" si="5"/>
        <v>Penting</v>
      </c>
      <c r="I162" s="41"/>
      <c r="J162" s="41"/>
      <c r="O162" s="41"/>
      <c r="P162" s="41"/>
    </row>
    <row r="163" spans="1:16" ht="14.4" customHeight="1" x14ac:dyDescent="0.3">
      <c r="A163" s="3">
        <v>1</v>
      </c>
      <c r="B163" s="3">
        <v>1</v>
      </c>
      <c r="C163" s="3">
        <v>2</v>
      </c>
      <c r="D163" s="3">
        <v>2</v>
      </c>
      <c r="E163" s="3">
        <v>5</v>
      </c>
      <c r="F163" s="3">
        <v>4</v>
      </c>
      <c r="G163" s="31">
        <f t="shared" si="4"/>
        <v>15</v>
      </c>
      <c r="H163" s="3" t="str">
        <f t="shared" si="5"/>
        <v>Penting</v>
      </c>
      <c r="I163" s="41"/>
      <c r="J163" s="41"/>
      <c r="O163" s="41"/>
      <c r="P163" s="41"/>
    </row>
    <row r="164" spans="1:16" ht="14.4" customHeight="1" x14ac:dyDescent="0.3">
      <c r="A164" s="3">
        <v>2</v>
      </c>
      <c r="B164" s="3">
        <v>2</v>
      </c>
      <c r="C164" s="3">
        <v>2</v>
      </c>
      <c r="D164" s="3">
        <v>3</v>
      </c>
      <c r="E164" s="3">
        <v>5</v>
      </c>
      <c r="F164" s="3">
        <v>5</v>
      </c>
      <c r="G164" s="31">
        <f t="shared" si="4"/>
        <v>19</v>
      </c>
      <c r="H164" s="3" t="str">
        <f t="shared" si="5"/>
        <v>Netral</v>
      </c>
      <c r="I164" s="41"/>
      <c r="J164" s="41"/>
      <c r="O164" s="41"/>
      <c r="P164" s="41"/>
    </row>
    <row r="165" spans="1:16" ht="14.4" customHeight="1" x14ac:dyDescent="0.3">
      <c r="A165" s="3">
        <v>1</v>
      </c>
      <c r="B165" s="3">
        <v>4</v>
      </c>
      <c r="C165" s="3">
        <v>4</v>
      </c>
      <c r="D165" s="3">
        <v>2</v>
      </c>
      <c r="E165" s="3">
        <v>1</v>
      </c>
      <c r="F165" s="3">
        <v>5</v>
      </c>
      <c r="G165" s="31">
        <f t="shared" si="4"/>
        <v>17</v>
      </c>
      <c r="H165" s="3" t="str">
        <f t="shared" si="5"/>
        <v>Penting</v>
      </c>
      <c r="I165" s="41"/>
      <c r="J165" s="41"/>
      <c r="O165" s="41"/>
      <c r="P165" s="41"/>
    </row>
    <row r="166" spans="1:16" ht="14.4" customHeight="1" x14ac:dyDescent="0.3">
      <c r="A166" s="3">
        <v>1</v>
      </c>
      <c r="B166" s="3">
        <v>1</v>
      </c>
      <c r="C166" s="3">
        <v>2</v>
      </c>
      <c r="D166" s="3">
        <v>2</v>
      </c>
      <c r="E166" s="3">
        <v>6</v>
      </c>
      <c r="F166" s="3">
        <v>4</v>
      </c>
      <c r="G166" s="31">
        <f t="shared" si="4"/>
        <v>16</v>
      </c>
      <c r="H166" s="3" t="str">
        <f t="shared" si="5"/>
        <v>Penting</v>
      </c>
      <c r="I166" s="41"/>
      <c r="J166" s="41"/>
      <c r="O166" s="41"/>
      <c r="P166" s="41"/>
    </row>
    <row r="167" spans="1:16" ht="14.4" customHeight="1" x14ac:dyDescent="0.3">
      <c r="A167" s="3">
        <v>3</v>
      </c>
      <c r="B167" s="3">
        <v>2</v>
      </c>
      <c r="C167" s="3">
        <v>4</v>
      </c>
      <c r="D167" s="3">
        <v>3</v>
      </c>
      <c r="E167" s="3">
        <v>4</v>
      </c>
      <c r="F167" s="3">
        <v>3</v>
      </c>
      <c r="G167" s="31">
        <f t="shared" si="4"/>
        <v>19</v>
      </c>
      <c r="H167" s="3" t="str">
        <f t="shared" si="5"/>
        <v>Netral</v>
      </c>
      <c r="I167" s="41"/>
      <c r="J167" s="41"/>
      <c r="O167" s="41"/>
      <c r="P167" s="41"/>
    </row>
    <row r="168" spans="1:16" ht="14.4" customHeight="1" x14ac:dyDescent="0.3">
      <c r="A168" s="3">
        <v>1</v>
      </c>
      <c r="B168" s="3">
        <v>1</v>
      </c>
      <c r="C168" s="3">
        <v>2</v>
      </c>
      <c r="D168" s="3">
        <v>2</v>
      </c>
      <c r="E168" s="3">
        <v>5</v>
      </c>
      <c r="F168" s="3">
        <v>2</v>
      </c>
      <c r="G168" s="31">
        <f t="shared" si="4"/>
        <v>13</v>
      </c>
      <c r="H168" s="3" t="str">
        <f t="shared" si="5"/>
        <v>Penting</v>
      </c>
      <c r="I168" s="41"/>
      <c r="J168" s="41"/>
      <c r="O168" s="41"/>
      <c r="P168" s="41"/>
    </row>
    <row r="169" spans="1:16" ht="14.4" customHeight="1" x14ac:dyDescent="0.3">
      <c r="A169" s="3">
        <v>3</v>
      </c>
      <c r="B169" s="3">
        <v>2</v>
      </c>
      <c r="C169" s="3">
        <v>6</v>
      </c>
      <c r="D169" s="3">
        <v>3</v>
      </c>
      <c r="E169" s="3">
        <v>2</v>
      </c>
      <c r="F169" s="3">
        <v>4</v>
      </c>
      <c r="G169" s="31">
        <f t="shared" si="4"/>
        <v>20</v>
      </c>
      <c r="H169" s="3" t="str">
        <f t="shared" si="5"/>
        <v>Netral</v>
      </c>
      <c r="I169" s="41"/>
      <c r="J169" s="41"/>
      <c r="O169" s="41"/>
      <c r="P169" s="41"/>
    </row>
    <row r="170" spans="1:16" ht="14.4" customHeight="1" x14ac:dyDescent="0.3">
      <c r="A170" s="3">
        <v>2</v>
      </c>
      <c r="B170" s="3">
        <v>3</v>
      </c>
      <c r="C170" s="3">
        <v>1</v>
      </c>
      <c r="D170" s="3">
        <v>2</v>
      </c>
      <c r="E170" s="3">
        <v>6</v>
      </c>
      <c r="F170" s="3">
        <v>3</v>
      </c>
      <c r="G170" s="31">
        <f t="shared" si="4"/>
        <v>17</v>
      </c>
      <c r="H170" s="3" t="str">
        <f t="shared" si="5"/>
        <v>Penting</v>
      </c>
      <c r="I170" s="41"/>
      <c r="J170" s="41"/>
      <c r="O170" s="41"/>
      <c r="P170" s="41"/>
    </row>
    <row r="171" spans="1:16" ht="14.4" customHeight="1" x14ac:dyDescent="0.3">
      <c r="A171" s="3">
        <v>1</v>
      </c>
      <c r="B171" s="3">
        <v>3</v>
      </c>
      <c r="C171" s="3">
        <v>2</v>
      </c>
      <c r="D171" s="3">
        <v>2</v>
      </c>
      <c r="E171" s="3">
        <v>5</v>
      </c>
      <c r="F171" s="3">
        <v>4</v>
      </c>
      <c r="G171" s="31">
        <f t="shared" si="4"/>
        <v>17</v>
      </c>
      <c r="H171" s="3" t="str">
        <f t="shared" si="5"/>
        <v>Penting</v>
      </c>
      <c r="I171" s="41"/>
      <c r="J171" s="41"/>
      <c r="O171" s="41"/>
      <c r="P171" s="41"/>
    </row>
    <row r="172" spans="1:16" ht="14.4" customHeight="1" x14ac:dyDescent="0.3">
      <c r="A172" s="3">
        <v>3</v>
      </c>
      <c r="B172" s="3">
        <v>1</v>
      </c>
      <c r="C172" s="3">
        <v>4</v>
      </c>
      <c r="D172" s="3">
        <v>2</v>
      </c>
      <c r="E172" s="3">
        <v>2</v>
      </c>
      <c r="F172" s="3">
        <v>4</v>
      </c>
      <c r="G172" s="31">
        <f t="shared" si="4"/>
        <v>16</v>
      </c>
      <c r="H172" s="3" t="str">
        <f t="shared" si="5"/>
        <v>Penting</v>
      </c>
      <c r="I172" s="41"/>
      <c r="J172" s="41"/>
      <c r="O172" s="41"/>
      <c r="P172" s="41"/>
    </row>
    <row r="173" spans="1:16" ht="14.4" customHeight="1" x14ac:dyDescent="0.3">
      <c r="A173" s="3">
        <v>1</v>
      </c>
      <c r="B173" s="3">
        <v>2</v>
      </c>
      <c r="C173" s="3">
        <v>4</v>
      </c>
      <c r="D173" s="3">
        <v>3</v>
      </c>
      <c r="E173" s="3">
        <v>2</v>
      </c>
      <c r="F173" s="3">
        <v>4</v>
      </c>
      <c r="G173" s="31">
        <f t="shared" si="4"/>
        <v>16</v>
      </c>
      <c r="H173" s="3" t="str">
        <f t="shared" si="5"/>
        <v>Penting</v>
      </c>
      <c r="I173" s="41"/>
      <c r="J173" s="41"/>
      <c r="O173" s="41"/>
      <c r="P173" s="41"/>
    </row>
    <row r="174" spans="1:16" ht="14.4" customHeight="1" x14ac:dyDescent="0.3">
      <c r="A174" s="3">
        <v>3</v>
      </c>
      <c r="B174" s="3">
        <v>4</v>
      </c>
      <c r="C174" s="3">
        <v>4</v>
      </c>
      <c r="D174" s="3">
        <v>3</v>
      </c>
      <c r="E174" s="3">
        <v>1</v>
      </c>
      <c r="F174" s="3">
        <v>4</v>
      </c>
      <c r="G174" s="31">
        <f t="shared" si="4"/>
        <v>19</v>
      </c>
      <c r="H174" s="3" t="str">
        <f t="shared" si="5"/>
        <v>Netral</v>
      </c>
      <c r="I174" s="41"/>
      <c r="J174" s="41"/>
      <c r="O174" s="41"/>
      <c r="P174" s="41"/>
    </row>
    <row r="175" spans="1:16" ht="14.4" customHeight="1" x14ac:dyDescent="0.3">
      <c r="A175" s="3">
        <v>1</v>
      </c>
      <c r="B175" s="3">
        <v>1</v>
      </c>
      <c r="C175" s="3">
        <v>1</v>
      </c>
      <c r="D175" s="3">
        <v>1</v>
      </c>
      <c r="E175" s="3">
        <v>1</v>
      </c>
      <c r="F175" s="3">
        <v>1</v>
      </c>
      <c r="G175" s="31">
        <f t="shared" si="4"/>
        <v>6</v>
      </c>
      <c r="H175" s="3" t="str">
        <f t="shared" si="5"/>
        <v>Paling Penting</v>
      </c>
      <c r="I175" s="41"/>
      <c r="J175" s="41"/>
      <c r="O175" s="41"/>
      <c r="P175" s="41"/>
    </row>
    <row r="176" spans="1:16" ht="14.4" customHeight="1" x14ac:dyDescent="0.3">
      <c r="A176" s="3">
        <v>1</v>
      </c>
      <c r="B176" s="3">
        <v>1</v>
      </c>
      <c r="C176" s="3">
        <v>1</v>
      </c>
      <c r="D176" s="3">
        <v>1</v>
      </c>
      <c r="E176" s="3">
        <v>1</v>
      </c>
      <c r="F176" s="3">
        <v>1</v>
      </c>
      <c r="G176" s="31">
        <f t="shared" si="4"/>
        <v>6</v>
      </c>
      <c r="H176" s="3" t="str">
        <f t="shared" si="5"/>
        <v>Paling Penting</v>
      </c>
      <c r="I176" s="41"/>
      <c r="J176" s="41"/>
      <c r="O176" s="41"/>
      <c r="P176" s="41"/>
    </row>
    <row r="177" spans="1:16" ht="14.4" customHeight="1" x14ac:dyDescent="0.3">
      <c r="A177" s="3">
        <v>1</v>
      </c>
      <c r="B177" s="3">
        <v>1</v>
      </c>
      <c r="C177" s="3">
        <v>1</v>
      </c>
      <c r="D177" s="3">
        <v>1</v>
      </c>
      <c r="E177" s="3">
        <v>1</v>
      </c>
      <c r="F177" s="3">
        <v>1</v>
      </c>
      <c r="G177" s="31">
        <f t="shared" si="4"/>
        <v>6</v>
      </c>
      <c r="H177" s="3" t="str">
        <f t="shared" si="5"/>
        <v>Paling Penting</v>
      </c>
      <c r="I177" s="41"/>
      <c r="J177" s="41"/>
      <c r="O177" s="41"/>
      <c r="P177" s="41"/>
    </row>
    <row r="178" spans="1:16" ht="14.4" customHeight="1" x14ac:dyDescent="0.3">
      <c r="A178" s="3">
        <v>1</v>
      </c>
      <c r="B178" s="3">
        <v>1</v>
      </c>
      <c r="C178" s="3">
        <v>1</v>
      </c>
      <c r="D178" s="3">
        <v>1</v>
      </c>
      <c r="E178" s="3">
        <v>1</v>
      </c>
      <c r="F178" s="3">
        <v>1</v>
      </c>
      <c r="G178" s="31">
        <f t="shared" si="4"/>
        <v>6</v>
      </c>
      <c r="H178" s="3" t="str">
        <f t="shared" si="5"/>
        <v>Paling Penting</v>
      </c>
      <c r="I178" s="41"/>
      <c r="J178" s="41"/>
      <c r="O178" s="41"/>
      <c r="P178" s="41"/>
    </row>
    <row r="179" spans="1:16" ht="14.4" customHeight="1" x14ac:dyDescent="0.3">
      <c r="A179" s="3">
        <v>1</v>
      </c>
      <c r="B179" s="3">
        <v>1</v>
      </c>
      <c r="C179" s="3">
        <v>1</v>
      </c>
      <c r="D179" s="3">
        <v>1</v>
      </c>
      <c r="E179" s="3">
        <v>1</v>
      </c>
      <c r="F179" s="3">
        <v>1</v>
      </c>
      <c r="G179" s="31">
        <f t="shared" si="4"/>
        <v>6</v>
      </c>
      <c r="H179" s="3" t="str">
        <f t="shared" si="5"/>
        <v>Paling Penting</v>
      </c>
      <c r="I179" s="41"/>
      <c r="J179" s="41"/>
      <c r="O179" s="41"/>
      <c r="P179" s="41"/>
    </row>
    <row r="180" spans="1:16" ht="14.4" customHeight="1" x14ac:dyDescent="0.3">
      <c r="A180" s="3">
        <v>1</v>
      </c>
      <c r="B180" s="3">
        <v>1</v>
      </c>
      <c r="C180" s="3">
        <v>1</v>
      </c>
      <c r="D180" s="3">
        <v>1</v>
      </c>
      <c r="E180" s="3">
        <v>1</v>
      </c>
      <c r="F180" s="3">
        <v>1</v>
      </c>
      <c r="G180" s="31">
        <f t="shared" si="4"/>
        <v>6</v>
      </c>
      <c r="H180" s="3" t="str">
        <f t="shared" si="5"/>
        <v>Paling Penting</v>
      </c>
      <c r="I180" s="41"/>
      <c r="J180" s="41"/>
      <c r="O180" s="41"/>
      <c r="P180" s="41"/>
    </row>
    <row r="181" spans="1:16" ht="14.4" customHeight="1" x14ac:dyDescent="0.3">
      <c r="A181" s="3">
        <v>1</v>
      </c>
      <c r="B181" s="3">
        <v>1</v>
      </c>
      <c r="C181" s="3">
        <v>1</v>
      </c>
      <c r="D181" s="3">
        <v>1</v>
      </c>
      <c r="E181" s="3">
        <v>1</v>
      </c>
      <c r="F181" s="3">
        <v>1</v>
      </c>
      <c r="G181" s="31">
        <f t="shared" si="4"/>
        <v>6</v>
      </c>
      <c r="H181" s="3" t="str">
        <f t="shared" si="5"/>
        <v>Paling Penting</v>
      </c>
      <c r="I181" s="41"/>
      <c r="J181" s="41"/>
      <c r="O181" s="41"/>
      <c r="P181" s="41"/>
    </row>
    <row r="182" spans="1:16" ht="14.4" customHeight="1" x14ac:dyDescent="0.3">
      <c r="A182" s="3">
        <v>1</v>
      </c>
      <c r="B182" s="3">
        <v>1</v>
      </c>
      <c r="C182" s="3">
        <v>1</v>
      </c>
      <c r="D182" s="3">
        <v>1</v>
      </c>
      <c r="E182" s="3">
        <v>1</v>
      </c>
      <c r="F182" s="3">
        <v>1</v>
      </c>
      <c r="G182" s="31">
        <f t="shared" si="4"/>
        <v>6</v>
      </c>
      <c r="H182" s="3" t="str">
        <f t="shared" si="5"/>
        <v>Paling Penting</v>
      </c>
      <c r="I182" s="41"/>
      <c r="J182" s="41"/>
      <c r="O182" s="41"/>
      <c r="P182" s="41"/>
    </row>
    <row r="183" spans="1:16" ht="14.4" customHeight="1" x14ac:dyDescent="0.3">
      <c r="A183" s="3">
        <v>1</v>
      </c>
      <c r="B183" s="3">
        <v>1</v>
      </c>
      <c r="C183" s="3">
        <v>1</v>
      </c>
      <c r="D183" s="3">
        <v>1</v>
      </c>
      <c r="E183" s="3">
        <v>1</v>
      </c>
      <c r="F183" s="3">
        <v>1</v>
      </c>
      <c r="G183" s="31">
        <f t="shared" si="4"/>
        <v>6</v>
      </c>
      <c r="H183" s="3" t="str">
        <f t="shared" si="5"/>
        <v>Paling Penting</v>
      </c>
      <c r="I183" s="41"/>
      <c r="J183" s="41"/>
      <c r="O183" s="41"/>
      <c r="P183" s="41"/>
    </row>
    <row r="184" spans="1:16" ht="14.4" customHeight="1" x14ac:dyDescent="0.3">
      <c r="A184" s="3">
        <v>1</v>
      </c>
      <c r="B184" s="3">
        <v>1</v>
      </c>
      <c r="C184" s="3">
        <v>1</v>
      </c>
      <c r="D184" s="3">
        <v>1</v>
      </c>
      <c r="E184" s="3">
        <v>1</v>
      </c>
      <c r="F184" s="3">
        <v>1</v>
      </c>
      <c r="G184" s="31">
        <f t="shared" si="4"/>
        <v>6</v>
      </c>
      <c r="H184" s="3" t="str">
        <f t="shared" si="5"/>
        <v>Paling Penting</v>
      </c>
      <c r="I184" s="41"/>
      <c r="J184" s="41"/>
      <c r="O184" s="41"/>
      <c r="P184" s="41"/>
    </row>
    <row r="185" spans="1:16" ht="14.4" customHeight="1" x14ac:dyDescent="0.3">
      <c r="A185" s="3">
        <v>2</v>
      </c>
      <c r="B185" s="3">
        <v>2</v>
      </c>
      <c r="C185" s="3">
        <v>2</v>
      </c>
      <c r="D185" s="3">
        <v>1</v>
      </c>
      <c r="E185" s="3">
        <v>1</v>
      </c>
      <c r="F185" s="3">
        <v>1</v>
      </c>
      <c r="G185" s="31">
        <f t="shared" si="4"/>
        <v>9</v>
      </c>
      <c r="H185" s="3" t="str">
        <f t="shared" si="5"/>
        <v>Cukup Penting</v>
      </c>
      <c r="I185" s="41"/>
      <c r="J185" s="41"/>
      <c r="O185" s="41"/>
      <c r="P185" s="41"/>
    </row>
    <row r="186" spans="1:16" ht="14.4" customHeight="1" x14ac:dyDescent="0.3">
      <c r="A186" s="3">
        <v>4</v>
      </c>
      <c r="B186" s="3">
        <v>3</v>
      </c>
      <c r="C186" s="3">
        <v>2</v>
      </c>
      <c r="D186" s="3">
        <v>3</v>
      </c>
      <c r="E186" s="3">
        <v>4</v>
      </c>
      <c r="F186" s="3">
        <v>3</v>
      </c>
      <c r="G186" s="31">
        <f t="shared" si="4"/>
        <v>19</v>
      </c>
      <c r="H186" s="3" t="str">
        <f t="shared" si="5"/>
        <v>Netral</v>
      </c>
      <c r="I186" s="41"/>
      <c r="J186" s="41"/>
      <c r="O186" s="41"/>
      <c r="P186" s="41"/>
    </row>
    <row r="187" spans="1:16" ht="14.4" customHeight="1" x14ac:dyDescent="0.3">
      <c r="A187" s="3">
        <v>1</v>
      </c>
      <c r="B187" s="3">
        <v>1</v>
      </c>
      <c r="C187" s="3">
        <v>1</v>
      </c>
      <c r="D187" s="3">
        <v>1</v>
      </c>
      <c r="E187" s="3">
        <v>1</v>
      </c>
      <c r="F187" s="3">
        <v>1</v>
      </c>
      <c r="G187" s="31">
        <f t="shared" si="4"/>
        <v>6</v>
      </c>
      <c r="H187" s="3" t="str">
        <f t="shared" si="5"/>
        <v>Paling Penting</v>
      </c>
      <c r="I187" s="41"/>
      <c r="J187" s="41"/>
      <c r="O187" s="41"/>
      <c r="P187" s="41"/>
    </row>
    <row r="188" spans="1:16" ht="14.4" customHeight="1" x14ac:dyDescent="0.3">
      <c r="A188" s="3">
        <v>1</v>
      </c>
      <c r="B188" s="3">
        <v>1</v>
      </c>
      <c r="C188" s="3">
        <v>1</v>
      </c>
      <c r="D188" s="3">
        <v>1</v>
      </c>
      <c r="E188" s="3">
        <v>1</v>
      </c>
      <c r="F188" s="3">
        <v>1</v>
      </c>
      <c r="G188" s="31">
        <f t="shared" si="4"/>
        <v>6</v>
      </c>
      <c r="H188" s="3" t="str">
        <f t="shared" si="5"/>
        <v>Paling Penting</v>
      </c>
      <c r="I188" s="41"/>
      <c r="J188" s="41"/>
      <c r="O188" s="41"/>
      <c r="P188" s="41"/>
    </row>
    <row r="189" spans="1:16" ht="14.4" customHeight="1" x14ac:dyDescent="0.3">
      <c r="A189" s="3">
        <v>3</v>
      </c>
      <c r="B189" s="3">
        <v>1</v>
      </c>
      <c r="C189" s="3">
        <v>1</v>
      </c>
      <c r="D189" s="3">
        <v>1</v>
      </c>
      <c r="E189" s="3">
        <v>1</v>
      </c>
      <c r="F189" s="3">
        <v>1</v>
      </c>
      <c r="G189" s="31">
        <f t="shared" si="4"/>
        <v>8</v>
      </c>
      <c r="H189" s="3" t="str">
        <f t="shared" si="5"/>
        <v>Cukup Penting</v>
      </c>
      <c r="I189" s="41"/>
      <c r="J189" s="41"/>
      <c r="O189" s="41"/>
      <c r="P189" s="41"/>
    </row>
    <row r="190" spans="1:16" ht="14.4" customHeight="1" x14ac:dyDescent="0.3">
      <c r="A190" s="3">
        <v>1</v>
      </c>
      <c r="B190" s="3">
        <v>1</v>
      </c>
      <c r="C190" s="3">
        <v>1</v>
      </c>
      <c r="D190" s="3">
        <v>1</v>
      </c>
      <c r="E190" s="3">
        <v>1</v>
      </c>
      <c r="F190" s="3">
        <v>1</v>
      </c>
      <c r="G190" s="31">
        <f t="shared" si="4"/>
        <v>6</v>
      </c>
      <c r="H190" s="3" t="str">
        <f t="shared" si="5"/>
        <v>Paling Penting</v>
      </c>
      <c r="I190" s="41"/>
      <c r="J190" s="41"/>
      <c r="O190" s="41"/>
      <c r="P190" s="41"/>
    </row>
    <row r="191" spans="1:16" ht="14.4" customHeight="1" x14ac:dyDescent="0.3">
      <c r="A191" s="3">
        <v>1</v>
      </c>
      <c r="B191" s="3">
        <v>1</v>
      </c>
      <c r="C191" s="3">
        <v>1</v>
      </c>
      <c r="D191" s="3">
        <v>1</v>
      </c>
      <c r="E191" s="3">
        <v>1</v>
      </c>
      <c r="F191" s="3">
        <v>1</v>
      </c>
      <c r="G191" s="31">
        <f t="shared" si="4"/>
        <v>6</v>
      </c>
      <c r="H191" s="3" t="str">
        <f t="shared" si="5"/>
        <v>Paling Penting</v>
      </c>
      <c r="I191" s="41"/>
      <c r="J191" s="41"/>
      <c r="O191" s="41"/>
      <c r="P191" s="41"/>
    </row>
    <row r="192" spans="1:16" ht="14.4" customHeight="1" x14ac:dyDescent="0.3">
      <c r="A192" s="3">
        <v>1</v>
      </c>
      <c r="B192" s="3">
        <v>1</v>
      </c>
      <c r="C192" s="3">
        <v>1</v>
      </c>
      <c r="D192" s="3">
        <v>1</v>
      </c>
      <c r="E192" s="3">
        <v>1</v>
      </c>
      <c r="F192" s="3">
        <v>1</v>
      </c>
      <c r="G192" s="31">
        <f t="shared" si="4"/>
        <v>6</v>
      </c>
      <c r="H192" s="3" t="str">
        <f t="shared" si="5"/>
        <v>Paling Penting</v>
      </c>
      <c r="I192" s="41"/>
      <c r="J192" s="41"/>
      <c r="O192" s="41"/>
      <c r="P192" s="41"/>
    </row>
    <row r="193" spans="1:16" ht="14.4" customHeight="1" x14ac:dyDescent="0.3">
      <c r="A193" s="3">
        <v>1</v>
      </c>
      <c r="B193" s="3">
        <v>1</v>
      </c>
      <c r="C193" s="3">
        <v>1</v>
      </c>
      <c r="D193" s="3">
        <v>1</v>
      </c>
      <c r="E193" s="3">
        <v>1</v>
      </c>
      <c r="F193" s="3">
        <v>1</v>
      </c>
      <c r="G193" s="31">
        <f t="shared" si="4"/>
        <v>6</v>
      </c>
      <c r="H193" s="3" t="str">
        <f t="shared" si="5"/>
        <v>Paling Penting</v>
      </c>
      <c r="I193" s="41"/>
      <c r="J193" s="41"/>
      <c r="O193" s="41"/>
      <c r="P193" s="41"/>
    </row>
    <row r="194" spans="1:16" ht="14.4" customHeight="1" x14ac:dyDescent="0.3">
      <c r="A194" s="3">
        <v>1</v>
      </c>
      <c r="B194" s="3">
        <v>1</v>
      </c>
      <c r="C194" s="3">
        <v>1</v>
      </c>
      <c r="D194" s="3">
        <v>1</v>
      </c>
      <c r="E194" s="3">
        <v>1</v>
      </c>
      <c r="F194" s="3">
        <v>1</v>
      </c>
      <c r="G194" s="31">
        <f t="shared" si="4"/>
        <v>6</v>
      </c>
      <c r="H194" s="3" t="str">
        <f t="shared" si="5"/>
        <v>Paling Penting</v>
      </c>
      <c r="I194" s="41"/>
      <c r="J194" s="41"/>
      <c r="O194" s="41"/>
      <c r="P194" s="41"/>
    </row>
    <row r="195" spans="1:16" ht="14.4" customHeight="1" x14ac:dyDescent="0.3">
      <c r="A195" s="3">
        <v>1</v>
      </c>
      <c r="B195" s="3">
        <v>1</v>
      </c>
      <c r="C195" s="3">
        <v>1</v>
      </c>
      <c r="D195" s="3">
        <v>1</v>
      </c>
      <c r="E195" s="3">
        <v>1</v>
      </c>
      <c r="F195" s="3">
        <v>1</v>
      </c>
      <c r="G195" s="31">
        <f t="shared" si="4"/>
        <v>6</v>
      </c>
      <c r="H195" s="3" t="str">
        <f t="shared" si="5"/>
        <v>Paling Penting</v>
      </c>
      <c r="I195" s="41"/>
      <c r="J195" s="41"/>
      <c r="O195" s="41"/>
      <c r="P195" s="41"/>
    </row>
    <row r="196" spans="1:16" ht="14.4" customHeight="1" x14ac:dyDescent="0.3">
      <c r="A196" s="3">
        <v>1</v>
      </c>
      <c r="B196" s="3">
        <v>1</v>
      </c>
      <c r="C196" s="3">
        <v>1</v>
      </c>
      <c r="D196" s="3">
        <v>1</v>
      </c>
      <c r="E196" s="3">
        <v>1</v>
      </c>
      <c r="F196" s="3">
        <v>1</v>
      </c>
      <c r="G196" s="31">
        <f t="shared" ref="G196:G259" si="6">SUM(A196:F196)</f>
        <v>6</v>
      </c>
      <c r="H196" s="3" t="str">
        <f t="shared" ref="H196:H259" si="7">IF(G196&lt;=6,"Paling Penting",IF(G196&lt;=12,"Cukup Penting",IF(G196&lt;=18,"Penting",IF(G196&lt;=24,"Netral",IF(G196&lt;=30,"Tidak Penting",IF(G196&lt;=36,"Paling Tidak Penting"))))))</f>
        <v>Paling Penting</v>
      </c>
      <c r="I196" s="41"/>
      <c r="J196" s="41"/>
      <c r="O196" s="41"/>
      <c r="P196" s="41"/>
    </row>
    <row r="197" spans="1:16" ht="14.4" customHeight="1" x14ac:dyDescent="0.3">
      <c r="A197" s="3">
        <v>1</v>
      </c>
      <c r="B197" s="3">
        <v>1</v>
      </c>
      <c r="C197" s="3">
        <v>1</v>
      </c>
      <c r="D197" s="3">
        <v>1</v>
      </c>
      <c r="E197" s="3">
        <v>1</v>
      </c>
      <c r="F197" s="3">
        <v>1</v>
      </c>
      <c r="G197" s="31">
        <f t="shared" si="6"/>
        <v>6</v>
      </c>
      <c r="H197" s="3" t="str">
        <f t="shared" si="7"/>
        <v>Paling Penting</v>
      </c>
      <c r="I197" s="41"/>
      <c r="J197" s="41"/>
      <c r="O197" s="41"/>
      <c r="P197" s="41"/>
    </row>
    <row r="198" spans="1:16" ht="14.4" customHeight="1" x14ac:dyDescent="0.3">
      <c r="A198" s="3">
        <v>1</v>
      </c>
      <c r="B198" s="3">
        <v>1</v>
      </c>
      <c r="C198" s="3">
        <v>1</v>
      </c>
      <c r="D198" s="3">
        <v>1</v>
      </c>
      <c r="E198" s="3">
        <v>1</v>
      </c>
      <c r="F198" s="3">
        <v>1</v>
      </c>
      <c r="G198" s="31">
        <f t="shared" si="6"/>
        <v>6</v>
      </c>
      <c r="H198" s="3" t="str">
        <f t="shared" si="7"/>
        <v>Paling Penting</v>
      </c>
      <c r="I198" s="41"/>
      <c r="J198" s="41"/>
      <c r="O198" s="41"/>
      <c r="P198" s="41"/>
    </row>
    <row r="199" spans="1:16" ht="14.4" customHeight="1" x14ac:dyDescent="0.3">
      <c r="A199" s="3">
        <v>1</v>
      </c>
      <c r="B199" s="3">
        <v>1</v>
      </c>
      <c r="C199" s="3">
        <v>2</v>
      </c>
      <c r="D199" s="3">
        <v>2</v>
      </c>
      <c r="E199" s="3">
        <v>1</v>
      </c>
      <c r="F199" s="3">
        <v>2</v>
      </c>
      <c r="G199" s="31">
        <f t="shared" si="6"/>
        <v>9</v>
      </c>
      <c r="H199" s="3" t="str">
        <f t="shared" si="7"/>
        <v>Cukup Penting</v>
      </c>
      <c r="I199" s="41"/>
      <c r="J199" s="41"/>
      <c r="O199" s="41"/>
      <c r="P199" s="41"/>
    </row>
    <row r="200" spans="1:16" ht="14.4" customHeight="1" x14ac:dyDescent="0.3">
      <c r="A200" s="3">
        <v>1</v>
      </c>
      <c r="B200" s="3">
        <v>1</v>
      </c>
      <c r="C200" s="3">
        <v>1</v>
      </c>
      <c r="D200" s="3">
        <v>1</v>
      </c>
      <c r="E200" s="3">
        <v>1</v>
      </c>
      <c r="F200" s="3">
        <v>1</v>
      </c>
      <c r="G200" s="31">
        <f t="shared" si="6"/>
        <v>6</v>
      </c>
      <c r="H200" s="3" t="str">
        <f t="shared" si="7"/>
        <v>Paling Penting</v>
      </c>
      <c r="I200" s="41"/>
      <c r="J200" s="41"/>
      <c r="O200" s="41"/>
      <c r="P200" s="41"/>
    </row>
    <row r="201" spans="1:16" ht="14.4" customHeight="1" x14ac:dyDescent="0.3">
      <c r="A201" s="3">
        <v>1</v>
      </c>
      <c r="B201" s="3">
        <v>1</v>
      </c>
      <c r="C201" s="3">
        <v>1</v>
      </c>
      <c r="D201" s="3">
        <v>1</v>
      </c>
      <c r="E201" s="3">
        <v>1</v>
      </c>
      <c r="F201" s="3">
        <v>1</v>
      </c>
      <c r="G201" s="31">
        <f t="shared" si="6"/>
        <v>6</v>
      </c>
      <c r="H201" s="3" t="str">
        <f t="shared" si="7"/>
        <v>Paling Penting</v>
      </c>
      <c r="I201" s="41"/>
      <c r="J201" s="41"/>
      <c r="O201" s="41"/>
      <c r="P201" s="41"/>
    </row>
    <row r="202" spans="1:16" ht="14.4" customHeight="1" x14ac:dyDescent="0.3">
      <c r="A202" s="3">
        <v>1</v>
      </c>
      <c r="B202" s="3">
        <v>1</v>
      </c>
      <c r="C202" s="3">
        <v>1</v>
      </c>
      <c r="D202" s="3">
        <v>1</v>
      </c>
      <c r="E202" s="3">
        <v>1</v>
      </c>
      <c r="F202" s="3">
        <v>1</v>
      </c>
      <c r="G202" s="31">
        <f t="shared" si="6"/>
        <v>6</v>
      </c>
      <c r="H202" s="3" t="str">
        <f t="shared" si="7"/>
        <v>Paling Penting</v>
      </c>
      <c r="I202" s="41"/>
      <c r="J202" s="41"/>
      <c r="O202" s="41"/>
      <c r="P202" s="41"/>
    </row>
    <row r="203" spans="1:16" ht="14.4" customHeight="1" x14ac:dyDescent="0.3">
      <c r="A203" s="3">
        <v>1</v>
      </c>
      <c r="B203" s="3">
        <v>1</v>
      </c>
      <c r="C203" s="3">
        <v>1</v>
      </c>
      <c r="D203" s="3">
        <v>1</v>
      </c>
      <c r="E203" s="3">
        <v>1</v>
      </c>
      <c r="F203" s="3">
        <v>1</v>
      </c>
      <c r="G203" s="31">
        <f t="shared" si="6"/>
        <v>6</v>
      </c>
      <c r="H203" s="3" t="str">
        <f t="shared" si="7"/>
        <v>Paling Penting</v>
      </c>
      <c r="I203" s="41"/>
      <c r="J203" s="41"/>
      <c r="O203" s="41"/>
      <c r="P203" s="41"/>
    </row>
    <row r="204" spans="1:16" ht="14.4" customHeight="1" x14ac:dyDescent="0.3">
      <c r="A204" s="3">
        <v>1</v>
      </c>
      <c r="B204" s="3">
        <v>1</v>
      </c>
      <c r="C204" s="3">
        <v>1</v>
      </c>
      <c r="D204" s="3">
        <v>1</v>
      </c>
      <c r="E204" s="3">
        <v>1</v>
      </c>
      <c r="F204" s="3">
        <v>1</v>
      </c>
      <c r="G204" s="31">
        <f t="shared" si="6"/>
        <v>6</v>
      </c>
      <c r="H204" s="3" t="str">
        <f t="shared" si="7"/>
        <v>Paling Penting</v>
      </c>
      <c r="I204" s="41"/>
      <c r="J204" s="41"/>
      <c r="O204" s="41"/>
      <c r="P204" s="41"/>
    </row>
    <row r="205" spans="1:16" ht="14.4" customHeight="1" x14ac:dyDescent="0.3">
      <c r="A205" s="3">
        <v>2</v>
      </c>
      <c r="B205" s="3">
        <v>2</v>
      </c>
      <c r="C205" s="3">
        <v>3</v>
      </c>
      <c r="D205" s="3">
        <v>3</v>
      </c>
      <c r="E205" s="3">
        <v>1</v>
      </c>
      <c r="F205" s="3">
        <v>1</v>
      </c>
      <c r="G205" s="31">
        <f t="shared" si="6"/>
        <v>12</v>
      </c>
      <c r="H205" s="3" t="str">
        <f t="shared" si="7"/>
        <v>Cukup Penting</v>
      </c>
      <c r="I205" s="41"/>
      <c r="J205" s="41"/>
      <c r="O205" s="41"/>
      <c r="P205" s="41"/>
    </row>
    <row r="206" spans="1:16" ht="14.4" customHeight="1" x14ac:dyDescent="0.3">
      <c r="A206" s="3">
        <v>2</v>
      </c>
      <c r="B206" s="3">
        <v>1</v>
      </c>
      <c r="C206" s="3">
        <v>3</v>
      </c>
      <c r="D206" s="3">
        <v>2</v>
      </c>
      <c r="E206" s="3">
        <v>1</v>
      </c>
      <c r="F206" s="3">
        <v>1</v>
      </c>
      <c r="G206" s="31">
        <f t="shared" si="6"/>
        <v>10</v>
      </c>
      <c r="H206" s="3" t="str">
        <f t="shared" si="7"/>
        <v>Cukup Penting</v>
      </c>
      <c r="I206" s="41"/>
      <c r="J206" s="41"/>
      <c r="O206" s="41"/>
      <c r="P206" s="41"/>
    </row>
    <row r="207" spans="1:16" ht="14.4" customHeight="1" x14ac:dyDescent="0.3">
      <c r="A207" s="3">
        <v>1</v>
      </c>
      <c r="B207" s="3">
        <v>1</v>
      </c>
      <c r="C207" s="3">
        <v>1</v>
      </c>
      <c r="D207" s="3">
        <v>1</v>
      </c>
      <c r="E207" s="3">
        <v>1</v>
      </c>
      <c r="F207" s="3">
        <v>1</v>
      </c>
      <c r="G207" s="31">
        <f t="shared" si="6"/>
        <v>6</v>
      </c>
      <c r="H207" s="3" t="str">
        <f t="shared" si="7"/>
        <v>Paling Penting</v>
      </c>
      <c r="I207" s="41"/>
      <c r="J207" s="41"/>
      <c r="O207" s="41"/>
      <c r="P207" s="41"/>
    </row>
    <row r="208" spans="1:16" ht="14.4" customHeight="1" x14ac:dyDescent="0.3">
      <c r="A208" s="3">
        <v>1</v>
      </c>
      <c r="B208" s="3">
        <v>1</v>
      </c>
      <c r="C208" s="3">
        <v>3</v>
      </c>
      <c r="D208" s="3">
        <v>1</v>
      </c>
      <c r="E208" s="3">
        <v>1</v>
      </c>
      <c r="F208" s="3">
        <v>1</v>
      </c>
      <c r="G208" s="31">
        <f t="shared" si="6"/>
        <v>8</v>
      </c>
      <c r="H208" s="3" t="str">
        <f t="shared" si="7"/>
        <v>Cukup Penting</v>
      </c>
      <c r="I208" s="41"/>
      <c r="J208" s="41"/>
      <c r="O208" s="41"/>
      <c r="P208" s="41"/>
    </row>
    <row r="209" spans="1:16" ht="14.4" customHeight="1" x14ac:dyDescent="0.3">
      <c r="A209" s="3">
        <v>3</v>
      </c>
      <c r="B209" s="3">
        <v>1</v>
      </c>
      <c r="C209" s="3">
        <v>2</v>
      </c>
      <c r="D209" s="3">
        <v>2</v>
      </c>
      <c r="E209" s="3">
        <v>1</v>
      </c>
      <c r="F209" s="3">
        <v>1</v>
      </c>
      <c r="G209" s="31">
        <f t="shared" si="6"/>
        <v>10</v>
      </c>
      <c r="H209" s="3" t="str">
        <f t="shared" si="7"/>
        <v>Cukup Penting</v>
      </c>
      <c r="I209" s="41"/>
      <c r="J209" s="41"/>
      <c r="O209" s="41"/>
      <c r="P209" s="41"/>
    </row>
    <row r="210" spans="1:16" ht="14.4" customHeight="1" x14ac:dyDescent="0.3">
      <c r="A210" s="3">
        <v>1</v>
      </c>
      <c r="B210" s="3">
        <v>3</v>
      </c>
      <c r="C210" s="3">
        <v>1</v>
      </c>
      <c r="D210" s="3">
        <v>3</v>
      </c>
      <c r="E210" s="3">
        <v>6</v>
      </c>
      <c r="F210" s="3">
        <v>1</v>
      </c>
      <c r="G210" s="31">
        <f t="shared" si="6"/>
        <v>15</v>
      </c>
      <c r="H210" s="3" t="str">
        <f t="shared" si="7"/>
        <v>Penting</v>
      </c>
      <c r="I210" s="41"/>
      <c r="J210" s="41"/>
      <c r="O210" s="41"/>
      <c r="P210" s="41"/>
    </row>
    <row r="211" spans="1:16" ht="14.4" customHeight="1" x14ac:dyDescent="0.3">
      <c r="A211" s="3">
        <v>2</v>
      </c>
      <c r="B211" s="3">
        <v>1</v>
      </c>
      <c r="C211" s="3">
        <v>2</v>
      </c>
      <c r="D211" s="3">
        <v>1</v>
      </c>
      <c r="E211" s="3">
        <v>1</v>
      </c>
      <c r="F211" s="3">
        <v>1</v>
      </c>
      <c r="G211" s="31">
        <f t="shared" si="6"/>
        <v>8</v>
      </c>
      <c r="H211" s="3" t="str">
        <f t="shared" si="7"/>
        <v>Cukup Penting</v>
      </c>
      <c r="I211" s="41"/>
      <c r="J211" s="41"/>
      <c r="O211" s="41"/>
      <c r="P211" s="41"/>
    </row>
    <row r="212" spans="1:16" ht="14.4" customHeight="1" x14ac:dyDescent="0.3">
      <c r="A212" s="3">
        <v>2</v>
      </c>
      <c r="B212" s="3">
        <v>1</v>
      </c>
      <c r="C212" s="3">
        <v>3</v>
      </c>
      <c r="D212" s="3">
        <v>1</v>
      </c>
      <c r="E212" s="3">
        <v>1</v>
      </c>
      <c r="F212" s="3">
        <v>1</v>
      </c>
      <c r="G212" s="31">
        <f t="shared" si="6"/>
        <v>9</v>
      </c>
      <c r="H212" s="3" t="str">
        <f t="shared" si="7"/>
        <v>Cukup Penting</v>
      </c>
      <c r="I212" s="41"/>
      <c r="J212" s="41"/>
      <c r="O212" s="41"/>
      <c r="P212" s="41"/>
    </row>
    <row r="213" spans="1:16" ht="14.4" customHeight="1" x14ac:dyDescent="0.3">
      <c r="A213" s="3">
        <v>1</v>
      </c>
      <c r="B213" s="3">
        <v>3</v>
      </c>
      <c r="C213" s="3">
        <v>2</v>
      </c>
      <c r="D213" s="3">
        <v>3</v>
      </c>
      <c r="E213" s="3">
        <v>6</v>
      </c>
      <c r="F213" s="3">
        <v>4</v>
      </c>
      <c r="G213" s="31">
        <f t="shared" si="6"/>
        <v>19</v>
      </c>
      <c r="H213" s="3" t="str">
        <f t="shared" si="7"/>
        <v>Netral</v>
      </c>
      <c r="I213" s="41"/>
      <c r="J213" s="41"/>
      <c r="O213" s="41"/>
      <c r="P213" s="41"/>
    </row>
    <row r="214" spans="1:16" ht="14.4" customHeight="1" x14ac:dyDescent="0.3">
      <c r="A214" s="3">
        <v>1</v>
      </c>
      <c r="B214" s="3">
        <v>2</v>
      </c>
      <c r="C214" s="3">
        <v>3</v>
      </c>
      <c r="D214" s="3">
        <v>2</v>
      </c>
      <c r="E214" s="3">
        <v>1</v>
      </c>
      <c r="F214" s="3">
        <v>1</v>
      </c>
      <c r="G214" s="31">
        <f t="shared" si="6"/>
        <v>10</v>
      </c>
      <c r="H214" s="3" t="str">
        <f t="shared" si="7"/>
        <v>Cukup Penting</v>
      </c>
      <c r="I214" s="41"/>
      <c r="J214" s="41"/>
      <c r="O214" s="41"/>
      <c r="P214" s="41"/>
    </row>
    <row r="215" spans="1:16" ht="14.4" customHeight="1" x14ac:dyDescent="0.3">
      <c r="A215" s="3">
        <v>1</v>
      </c>
      <c r="B215" s="3">
        <v>1</v>
      </c>
      <c r="C215" s="3">
        <v>3</v>
      </c>
      <c r="D215" s="3">
        <v>2</v>
      </c>
      <c r="E215" s="3">
        <v>1</v>
      </c>
      <c r="F215" s="3">
        <v>1</v>
      </c>
      <c r="G215" s="31">
        <f t="shared" si="6"/>
        <v>9</v>
      </c>
      <c r="H215" s="3" t="str">
        <f t="shared" si="7"/>
        <v>Cukup Penting</v>
      </c>
      <c r="I215" s="41"/>
      <c r="J215" s="41"/>
      <c r="O215" s="41"/>
      <c r="P215" s="41"/>
    </row>
    <row r="216" spans="1:16" ht="14.4" customHeight="1" x14ac:dyDescent="0.3">
      <c r="A216" s="3">
        <v>1</v>
      </c>
      <c r="B216" s="3">
        <v>2</v>
      </c>
      <c r="C216" s="3">
        <v>2</v>
      </c>
      <c r="D216" s="3">
        <v>2</v>
      </c>
      <c r="E216" s="3">
        <v>1</v>
      </c>
      <c r="F216" s="3">
        <v>1</v>
      </c>
      <c r="G216" s="31">
        <f t="shared" si="6"/>
        <v>9</v>
      </c>
      <c r="H216" s="3" t="str">
        <f t="shared" si="7"/>
        <v>Cukup Penting</v>
      </c>
      <c r="I216" s="41"/>
      <c r="J216" s="41"/>
      <c r="O216" s="41"/>
      <c r="P216" s="41"/>
    </row>
    <row r="217" spans="1:16" ht="14.4" customHeight="1" x14ac:dyDescent="0.3">
      <c r="A217" s="3">
        <v>3</v>
      </c>
      <c r="B217" s="3">
        <v>3</v>
      </c>
      <c r="C217" s="3">
        <v>2</v>
      </c>
      <c r="D217" s="3">
        <v>2</v>
      </c>
      <c r="E217" s="3">
        <v>6</v>
      </c>
      <c r="F217" s="3">
        <v>1</v>
      </c>
      <c r="G217" s="31">
        <f t="shared" si="6"/>
        <v>17</v>
      </c>
      <c r="H217" s="3" t="str">
        <f t="shared" si="7"/>
        <v>Penting</v>
      </c>
      <c r="I217" s="41"/>
      <c r="J217" s="41"/>
      <c r="O217" s="41"/>
      <c r="P217" s="41"/>
    </row>
    <row r="218" spans="1:16" ht="14.4" customHeight="1" x14ac:dyDescent="0.3">
      <c r="A218" s="3">
        <v>1</v>
      </c>
      <c r="B218" s="3">
        <v>1</v>
      </c>
      <c r="C218" s="3">
        <v>2</v>
      </c>
      <c r="D218" s="3">
        <v>1</v>
      </c>
      <c r="E218" s="3">
        <v>1</v>
      </c>
      <c r="F218" s="3">
        <v>1</v>
      </c>
      <c r="G218" s="31">
        <f t="shared" si="6"/>
        <v>7</v>
      </c>
      <c r="H218" s="3" t="str">
        <f t="shared" si="7"/>
        <v>Cukup Penting</v>
      </c>
      <c r="I218" s="41"/>
      <c r="J218" s="41"/>
      <c r="O218" s="41"/>
      <c r="P218" s="41"/>
    </row>
    <row r="219" spans="1:16" ht="14.4" customHeight="1" x14ac:dyDescent="0.3">
      <c r="A219" s="3">
        <v>2</v>
      </c>
      <c r="B219" s="3">
        <v>2</v>
      </c>
      <c r="C219" s="3">
        <v>2</v>
      </c>
      <c r="D219" s="3">
        <v>1</v>
      </c>
      <c r="E219" s="3">
        <v>1</v>
      </c>
      <c r="F219" s="3">
        <v>1</v>
      </c>
      <c r="G219" s="31">
        <f t="shared" si="6"/>
        <v>9</v>
      </c>
      <c r="H219" s="3" t="str">
        <f t="shared" si="7"/>
        <v>Cukup Penting</v>
      </c>
      <c r="I219" s="41"/>
      <c r="J219" s="41"/>
      <c r="O219" s="41"/>
      <c r="P219" s="41"/>
    </row>
    <row r="220" spans="1:16" ht="14.4" customHeight="1" x14ac:dyDescent="0.3">
      <c r="A220" s="3">
        <v>1</v>
      </c>
      <c r="B220" s="3">
        <v>1</v>
      </c>
      <c r="C220" s="3">
        <v>3</v>
      </c>
      <c r="D220" s="3">
        <v>1</v>
      </c>
      <c r="E220" s="3">
        <v>1</v>
      </c>
      <c r="F220" s="3">
        <v>1</v>
      </c>
      <c r="G220" s="31">
        <f t="shared" si="6"/>
        <v>8</v>
      </c>
      <c r="H220" s="3" t="str">
        <f t="shared" si="7"/>
        <v>Cukup Penting</v>
      </c>
      <c r="I220" s="41"/>
      <c r="J220" s="41"/>
      <c r="O220" s="41"/>
      <c r="P220" s="41"/>
    </row>
    <row r="221" spans="1:16" ht="14.4" customHeight="1" x14ac:dyDescent="0.3">
      <c r="A221" s="3">
        <v>1</v>
      </c>
      <c r="B221" s="3">
        <v>2</v>
      </c>
      <c r="C221" s="3">
        <v>3</v>
      </c>
      <c r="D221" s="3">
        <v>1</v>
      </c>
      <c r="E221" s="3">
        <v>1</v>
      </c>
      <c r="F221" s="3">
        <v>1</v>
      </c>
      <c r="G221" s="31">
        <f t="shared" si="6"/>
        <v>9</v>
      </c>
      <c r="H221" s="3" t="str">
        <f t="shared" si="7"/>
        <v>Cukup Penting</v>
      </c>
      <c r="I221" s="41"/>
      <c r="J221" s="41"/>
      <c r="O221" s="41"/>
      <c r="P221" s="41"/>
    </row>
    <row r="222" spans="1:16" ht="14.4" customHeight="1" x14ac:dyDescent="0.3">
      <c r="A222" s="3">
        <v>1</v>
      </c>
      <c r="B222" s="3">
        <v>2</v>
      </c>
      <c r="C222" s="3">
        <v>2</v>
      </c>
      <c r="D222" s="3">
        <v>2</v>
      </c>
      <c r="E222" s="3">
        <v>1</v>
      </c>
      <c r="F222" s="3">
        <v>2</v>
      </c>
      <c r="G222" s="31">
        <f t="shared" si="6"/>
        <v>10</v>
      </c>
      <c r="H222" s="3" t="str">
        <f t="shared" si="7"/>
        <v>Cukup Penting</v>
      </c>
      <c r="I222" s="41"/>
      <c r="J222" s="41"/>
      <c r="O222" s="41"/>
      <c r="P222" s="41"/>
    </row>
    <row r="223" spans="1:16" ht="14.4" customHeight="1" x14ac:dyDescent="0.3">
      <c r="A223" s="3">
        <v>1</v>
      </c>
      <c r="B223" s="3">
        <v>1</v>
      </c>
      <c r="C223" s="3">
        <v>1</v>
      </c>
      <c r="D223" s="3">
        <v>1</v>
      </c>
      <c r="E223" s="3">
        <v>1</v>
      </c>
      <c r="F223" s="3">
        <v>1</v>
      </c>
      <c r="G223" s="31">
        <f t="shared" si="6"/>
        <v>6</v>
      </c>
      <c r="H223" s="3" t="str">
        <f t="shared" si="7"/>
        <v>Paling Penting</v>
      </c>
      <c r="I223" s="41"/>
      <c r="J223" s="41"/>
      <c r="O223" s="41"/>
      <c r="P223" s="41"/>
    </row>
    <row r="224" spans="1:16" ht="14.4" customHeight="1" x14ac:dyDescent="0.3">
      <c r="A224" s="3">
        <v>1</v>
      </c>
      <c r="B224" s="3">
        <v>1</v>
      </c>
      <c r="C224" s="3">
        <v>1</v>
      </c>
      <c r="D224" s="3">
        <v>1</v>
      </c>
      <c r="E224" s="3">
        <v>1</v>
      </c>
      <c r="F224" s="3">
        <v>1</v>
      </c>
      <c r="G224" s="31">
        <f t="shared" si="6"/>
        <v>6</v>
      </c>
      <c r="H224" s="3" t="str">
        <f t="shared" si="7"/>
        <v>Paling Penting</v>
      </c>
      <c r="I224" s="41"/>
      <c r="J224" s="41"/>
      <c r="O224" s="41"/>
      <c r="P224" s="41"/>
    </row>
    <row r="225" spans="1:16" ht="14.4" customHeight="1" x14ac:dyDescent="0.3">
      <c r="A225" s="3">
        <v>3</v>
      </c>
      <c r="B225" s="3">
        <v>3</v>
      </c>
      <c r="C225" s="3">
        <v>5</v>
      </c>
      <c r="D225" s="3">
        <v>4</v>
      </c>
      <c r="E225" s="3">
        <v>4</v>
      </c>
      <c r="F225" s="3">
        <v>4</v>
      </c>
      <c r="G225" s="31">
        <f t="shared" si="6"/>
        <v>23</v>
      </c>
      <c r="H225" s="3" t="str">
        <f t="shared" si="7"/>
        <v>Netral</v>
      </c>
      <c r="I225" s="41"/>
      <c r="J225" s="41"/>
      <c r="O225" s="41"/>
      <c r="P225" s="41"/>
    </row>
    <row r="226" spans="1:16" ht="14.4" customHeight="1" x14ac:dyDescent="0.3">
      <c r="A226" s="3">
        <v>2</v>
      </c>
      <c r="B226" s="3">
        <v>2</v>
      </c>
      <c r="C226" s="3">
        <v>2</v>
      </c>
      <c r="D226" s="3">
        <v>1</v>
      </c>
      <c r="E226" s="3">
        <v>1</v>
      </c>
      <c r="F226" s="3">
        <v>1</v>
      </c>
      <c r="G226" s="31">
        <f t="shared" si="6"/>
        <v>9</v>
      </c>
      <c r="H226" s="3" t="str">
        <f t="shared" si="7"/>
        <v>Cukup Penting</v>
      </c>
      <c r="I226" s="41"/>
      <c r="J226" s="41"/>
      <c r="O226" s="41"/>
      <c r="P226" s="41"/>
    </row>
    <row r="227" spans="1:16" ht="14.4" customHeight="1" x14ac:dyDescent="0.3">
      <c r="A227" s="3">
        <v>1</v>
      </c>
      <c r="B227" s="3">
        <v>3</v>
      </c>
      <c r="C227" s="3">
        <v>1</v>
      </c>
      <c r="D227" s="3">
        <v>2</v>
      </c>
      <c r="E227" s="3">
        <v>6</v>
      </c>
      <c r="F227" s="3">
        <v>1</v>
      </c>
      <c r="G227" s="31">
        <f t="shared" si="6"/>
        <v>14</v>
      </c>
      <c r="H227" s="3" t="str">
        <f t="shared" si="7"/>
        <v>Penting</v>
      </c>
      <c r="I227" s="41"/>
      <c r="J227" s="41"/>
      <c r="O227" s="41"/>
      <c r="P227" s="41"/>
    </row>
    <row r="228" spans="1:16" ht="14.4" customHeight="1" x14ac:dyDescent="0.3">
      <c r="A228" s="3">
        <v>1</v>
      </c>
      <c r="B228" s="3">
        <v>1</v>
      </c>
      <c r="C228" s="3">
        <v>1</v>
      </c>
      <c r="D228" s="3">
        <v>1</v>
      </c>
      <c r="E228" s="3">
        <v>1</v>
      </c>
      <c r="F228" s="3">
        <v>1</v>
      </c>
      <c r="G228" s="31">
        <f t="shared" si="6"/>
        <v>6</v>
      </c>
      <c r="H228" s="3" t="str">
        <f t="shared" si="7"/>
        <v>Paling Penting</v>
      </c>
      <c r="I228" s="41"/>
      <c r="J228" s="41"/>
      <c r="O228" s="41"/>
      <c r="P228" s="41"/>
    </row>
    <row r="229" spans="1:16" ht="14.4" customHeight="1" x14ac:dyDescent="0.3">
      <c r="A229" s="3">
        <v>2</v>
      </c>
      <c r="B229" s="3">
        <v>2</v>
      </c>
      <c r="C229" s="3">
        <v>2</v>
      </c>
      <c r="D229" s="3">
        <v>1</v>
      </c>
      <c r="E229" s="3">
        <v>1</v>
      </c>
      <c r="F229" s="3">
        <v>1</v>
      </c>
      <c r="G229" s="31">
        <f t="shared" si="6"/>
        <v>9</v>
      </c>
      <c r="H229" s="3" t="str">
        <f t="shared" si="7"/>
        <v>Cukup Penting</v>
      </c>
      <c r="I229" s="41"/>
      <c r="J229" s="41"/>
      <c r="O229" s="41"/>
      <c r="P229" s="41"/>
    </row>
    <row r="230" spans="1:16" ht="14.4" customHeight="1" x14ac:dyDescent="0.3">
      <c r="A230" s="3">
        <v>3</v>
      </c>
      <c r="B230" s="3">
        <v>2</v>
      </c>
      <c r="C230" s="3">
        <v>1</v>
      </c>
      <c r="D230" s="3">
        <v>1</v>
      </c>
      <c r="E230" s="3">
        <v>1</v>
      </c>
      <c r="F230" s="3">
        <v>1</v>
      </c>
      <c r="G230" s="31">
        <f t="shared" si="6"/>
        <v>9</v>
      </c>
      <c r="H230" s="3" t="str">
        <f t="shared" si="7"/>
        <v>Cukup Penting</v>
      </c>
      <c r="I230" s="41"/>
      <c r="J230" s="41"/>
      <c r="O230" s="41"/>
      <c r="P230" s="41"/>
    </row>
    <row r="231" spans="1:16" ht="14.4" customHeight="1" x14ac:dyDescent="0.3">
      <c r="A231" s="3">
        <v>1</v>
      </c>
      <c r="B231" s="3">
        <v>1</v>
      </c>
      <c r="C231" s="3">
        <v>1</v>
      </c>
      <c r="D231" s="3">
        <v>1</v>
      </c>
      <c r="E231" s="3">
        <v>1</v>
      </c>
      <c r="F231" s="3">
        <v>1</v>
      </c>
      <c r="G231" s="31">
        <f t="shared" si="6"/>
        <v>6</v>
      </c>
      <c r="H231" s="3" t="str">
        <f t="shared" si="7"/>
        <v>Paling Penting</v>
      </c>
      <c r="I231" s="41"/>
      <c r="J231" s="41"/>
      <c r="O231" s="41"/>
      <c r="P231" s="41"/>
    </row>
    <row r="232" spans="1:16" ht="14.4" customHeight="1" x14ac:dyDescent="0.3">
      <c r="A232" s="3">
        <v>2</v>
      </c>
      <c r="B232" s="3">
        <v>2</v>
      </c>
      <c r="C232" s="3">
        <v>3</v>
      </c>
      <c r="D232" s="3">
        <v>1</v>
      </c>
      <c r="E232" s="3">
        <v>1</v>
      </c>
      <c r="F232" s="3">
        <v>1</v>
      </c>
      <c r="G232" s="31">
        <f t="shared" si="6"/>
        <v>10</v>
      </c>
      <c r="H232" s="3" t="str">
        <f t="shared" si="7"/>
        <v>Cukup Penting</v>
      </c>
      <c r="I232" s="41"/>
      <c r="J232" s="41"/>
      <c r="O232" s="41"/>
      <c r="P232" s="41"/>
    </row>
    <row r="233" spans="1:16" ht="14.4" customHeight="1" x14ac:dyDescent="0.3">
      <c r="A233" s="3">
        <v>1</v>
      </c>
      <c r="B233" s="3">
        <v>2</v>
      </c>
      <c r="C233" s="3">
        <v>1</v>
      </c>
      <c r="D233" s="3">
        <v>3</v>
      </c>
      <c r="E233" s="3">
        <v>5</v>
      </c>
      <c r="F233" s="3">
        <v>2</v>
      </c>
      <c r="G233" s="31">
        <f t="shared" si="6"/>
        <v>14</v>
      </c>
      <c r="H233" s="3" t="str">
        <f t="shared" si="7"/>
        <v>Penting</v>
      </c>
      <c r="I233" s="41"/>
      <c r="J233" s="41"/>
      <c r="O233" s="41"/>
      <c r="P233" s="41"/>
    </row>
    <row r="234" spans="1:16" ht="14.4" customHeight="1" x14ac:dyDescent="0.3">
      <c r="A234" s="3">
        <v>1</v>
      </c>
      <c r="B234" s="3">
        <v>1</v>
      </c>
      <c r="C234" s="3">
        <v>1</v>
      </c>
      <c r="D234" s="3">
        <v>1</v>
      </c>
      <c r="E234" s="3">
        <v>1</v>
      </c>
      <c r="F234" s="3">
        <v>1</v>
      </c>
      <c r="G234" s="31">
        <f t="shared" si="6"/>
        <v>6</v>
      </c>
      <c r="H234" s="3" t="str">
        <f t="shared" si="7"/>
        <v>Paling Penting</v>
      </c>
      <c r="I234" s="41"/>
      <c r="J234" s="41"/>
      <c r="O234" s="41"/>
      <c r="P234" s="41"/>
    </row>
    <row r="235" spans="1:16" ht="14.4" customHeight="1" x14ac:dyDescent="0.3">
      <c r="A235" s="3">
        <v>2</v>
      </c>
      <c r="B235" s="3">
        <v>1</v>
      </c>
      <c r="C235" s="3">
        <v>3</v>
      </c>
      <c r="D235" s="3">
        <v>2</v>
      </c>
      <c r="E235" s="3">
        <v>1</v>
      </c>
      <c r="F235" s="3">
        <v>1</v>
      </c>
      <c r="G235" s="31">
        <f t="shared" si="6"/>
        <v>10</v>
      </c>
      <c r="H235" s="3" t="str">
        <f t="shared" si="7"/>
        <v>Cukup Penting</v>
      </c>
      <c r="I235" s="41"/>
      <c r="J235" s="41"/>
      <c r="O235" s="41"/>
      <c r="P235" s="41"/>
    </row>
    <row r="236" spans="1:16" ht="14.4" customHeight="1" x14ac:dyDescent="0.3">
      <c r="A236" s="3">
        <v>3</v>
      </c>
      <c r="B236" s="3">
        <v>2</v>
      </c>
      <c r="C236" s="3">
        <v>1</v>
      </c>
      <c r="D236" s="3">
        <v>1</v>
      </c>
      <c r="E236" s="3">
        <v>1</v>
      </c>
      <c r="F236" s="3">
        <v>1</v>
      </c>
      <c r="G236" s="31">
        <f t="shared" si="6"/>
        <v>9</v>
      </c>
      <c r="H236" s="3" t="str">
        <f t="shared" si="7"/>
        <v>Cukup Penting</v>
      </c>
      <c r="I236" s="41"/>
      <c r="J236" s="41"/>
      <c r="O236" s="41"/>
      <c r="P236" s="41"/>
    </row>
    <row r="237" spans="1:16" ht="14.4" customHeight="1" x14ac:dyDescent="0.3">
      <c r="A237" s="3">
        <v>1</v>
      </c>
      <c r="B237" s="3">
        <v>1</v>
      </c>
      <c r="C237" s="3">
        <v>2</v>
      </c>
      <c r="D237" s="3">
        <v>1</v>
      </c>
      <c r="E237" s="3">
        <v>1</v>
      </c>
      <c r="F237" s="3">
        <v>1</v>
      </c>
      <c r="G237" s="31">
        <f t="shared" si="6"/>
        <v>7</v>
      </c>
      <c r="H237" s="3" t="str">
        <f t="shared" si="7"/>
        <v>Cukup Penting</v>
      </c>
      <c r="I237" s="41"/>
      <c r="J237" s="41"/>
      <c r="O237" s="41"/>
      <c r="P237" s="41"/>
    </row>
    <row r="238" spans="1:16" ht="14.4" customHeight="1" x14ac:dyDescent="0.3">
      <c r="A238" s="3">
        <v>1</v>
      </c>
      <c r="B238" s="3">
        <v>1</v>
      </c>
      <c r="C238" s="3">
        <v>1</v>
      </c>
      <c r="D238" s="3">
        <v>1</v>
      </c>
      <c r="E238" s="3">
        <v>1</v>
      </c>
      <c r="F238" s="3">
        <v>1</v>
      </c>
      <c r="G238" s="31">
        <f t="shared" si="6"/>
        <v>6</v>
      </c>
      <c r="H238" s="3" t="str">
        <f t="shared" si="7"/>
        <v>Paling Penting</v>
      </c>
      <c r="I238" s="41"/>
      <c r="J238" s="41"/>
      <c r="O238" s="41"/>
      <c r="P238" s="41"/>
    </row>
    <row r="239" spans="1:16" ht="14.4" customHeight="1" x14ac:dyDescent="0.3">
      <c r="A239" s="3">
        <v>3</v>
      </c>
      <c r="B239" s="3">
        <v>1</v>
      </c>
      <c r="C239" s="3">
        <v>3</v>
      </c>
      <c r="D239" s="3">
        <v>2</v>
      </c>
      <c r="E239" s="3">
        <v>2</v>
      </c>
      <c r="F239" s="3">
        <v>2</v>
      </c>
      <c r="G239" s="31">
        <f t="shared" si="6"/>
        <v>13</v>
      </c>
      <c r="H239" s="3" t="str">
        <f t="shared" si="7"/>
        <v>Penting</v>
      </c>
      <c r="I239" s="41"/>
      <c r="J239" s="41"/>
      <c r="O239" s="41"/>
      <c r="P239" s="41"/>
    </row>
    <row r="240" spans="1:16" ht="14.4" customHeight="1" x14ac:dyDescent="0.3">
      <c r="A240" s="3">
        <v>1</v>
      </c>
      <c r="B240" s="3">
        <v>3</v>
      </c>
      <c r="C240" s="3">
        <v>2</v>
      </c>
      <c r="D240" s="3">
        <v>2</v>
      </c>
      <c r="E240" s="3">
        <v>4</v>
      </c>
      <c r="F240" s="3">
        <v>1</v>
      </c>
      <c r="G240" s="31">
        <f t="shared" si="6"/>
        <v>13</v>
      </c>
      <c r="H240" s="3" t="str">
        <f t="shared" si="7"/>
        <v>Penting</v>
      </c>
      <c r="I240" s="41"/>
      <c r="J240" s="41"/>
      <c r="O240" s="41"/>
      <c r="P240" s="41"/>
    </row>
    <row r="241" spans="1:16" ht="14.4" customHeight="1" x14ac:dyDescent="0.3">
      <c r="A241" s="3">
        <v>1</v>
      </c>
      <c r="B241" s="3">
        <v>1</v>
      </c>
      <c r="C241" s="3">
        <v>1</v>
      </c>
      <c r="D241" s="3">
        <v>1</v>
      </c>
      <c r="E241" s="3">
        <v>1</v>
      </c>
      <c r="F241" s="3">
        <v>1</v>
      </c>
      <c r="G241" s="31">
        <f t="shared" si="6"/>
        <v>6</v>
      </c>
      <c r="H241" s="3" t="str">
        <f t="shared" si="7"/>
        <v>Paling Penting</v>
      </c>
      <c r="I241" s="41"/>
      <c r="J241" s="41"/>
      <c r="O241" s="41"/>
      <c r="P241" s="41"/>
    </row>
    <row r="242" spans="1:16" ht="14.4" customHeight="1" x14ac:dyDescent="0.3">
      <c r="A242" s="3">
        <v>1</v>
      </c>
      <c r="B242" s="3">
        <v>1</v>
      </c>
      <c r="C242" s="3">
        <v>2</v>
      </c>
      <c r="D242" s="3">
        <v>2</v>
      </c>
      <c r="E242" s="3">
        <v>1</v>
      </c>
      <c r="F242" s="3">
        <v>3</v>
      </c>
      <c r="G242" s="31">
        <f t="shared" si="6"/>
        <v>10</v>
      </c>
      <c r="H242" s="3" t="str">
        <f t="shared" si="7"/>
        <v>Cukup Penting</v>
      </c>
      <c r="I242" s="41"/>
      <c r="J242" s="41"/>
      <c r="O242" s="41"/>
      <c r="P242" s="41"/>
    </row>
    <row r="243" spans="1:16" ht="14.4" customHeight="1" x14ac:dyDescent="0.3">
      <c r="A243" s="3">
        <v>2</v>
      </c>
      <c r="B243" s="3">
        <v>3</v>
      </c>
      <c r="C243" s="3">
        <v>2</v>
      </c>
      <c r="D243" s="3">
        <v>1</v>
      </c>
      <c r="E243" s="3">
        <v>4</v>
      </c>
      <c r="F243" s="3">
        <v>1</v>
      </c>
      <c r="G243" s="31">
        <f t="shared" si="6"/>
        <v>13</v>
      </c>
      <c r="H243" s="3" t="str">
        <f t="shared" si="7"/>
        <v>Penting</v>
      </c>
      <c r="I243" s="41"/>
      <c r="J243" s="41"/>
      <c r="O243" s="41"/>
      <c r="P243" s="41"/>
    </row>
    <row r="244" spans="1:16" ht="14.4" customHeight="1" x14ac:dyDescent="0.3">
      <c r="A244" s="3">
        <v>1</v>
      </c>
      <c r="B244" s="3">
        <v>1</v>
      </c>
      <c r="C244" s="3">
        <v>1</v>
      </c>
      <c r="D244" s="3">
        <v>1</v>
      </c>
      <c r="E244" s="3">
        <v>1</v>
      </c>
      <c r="F244" s="3">
        <v>1</v>
      </c>
      <c r="G244" s="31">
        <f t="shared" si="6"/>
        <v>6</v>
      </c>
      <c r="H244" s="3" t="str">
        <f t="shared" si="7"/>
        <v>Paling Penting</v>
      </c>
      <c r="I244" s="41"/>
      <c r="J244" s="41"/>
      <c r="O244" s="41"/>
      <c r="P244" s="41"/>
    </row>
    <row r="245" spans="1:16" ht="14.4" customHeight="1" x14ac:dyDescent="0.3">
      <c r="A245" s="3">
        <v>1</v>
      </c>
      <c r="B245" s="3">
        <v>1</v>
      </c>
      <c r="C245" s="3">
        <v>3</v>
      </c>
      <c r="D245" s="3">
        <v>2</v>
      </c>
      <c r="E245" s="3">
        <v>2</v>
      </c>
      <c r="F245" s="3">
        <v>4</v>
      </c>
      <c r="G245" s="31">
        <f t="shared" si="6"/>
        <v>13</v>
      </c>
      <c r="H245" s="3" t="str">
        <f t="shared" si="7"/>
        <v>Penting</v>
      </c>
      <c r="I245" s="41"/>
      <c r="J245" s="41"/>
      <c r="O245" s="41"/>
      <c r="P245" s="41"/>
    </row>
    <row r="246" spans="1:16" ht="14.4" customHeight="1" x14ac:dyDescent="0.3">
      <c r="A246" s="3">
        <v>1</v>
      </c>
      <c r="B246" s="3">
        <v>1</v>
      </c>
      <c r="C246" s="3">
        <v>1</v>
      </c>
      <c r="D246" s="3">
        <v>1</v>
      </c>
      <c r="E246" s="3">
        <v>1</v>
      </c>
      <c r="F246" s="3">
        <v>1</v>
      </c>
      <c r="G246" s="31">
        <f t="shared" si="6"/>
        <v>6</v>
      </c>
      <c r="H246" s="3" t="str">
        <f t="shared" si="7"/>
        <v>Paling Penting</v>
      </c>
      <c r="I246" s="41"/>
      <c r="J246" s="41"/>
      <c r="O246" s="41"/>
      <c r="P246" s="41"/>
    </row>
    <row r="247" spans="1:16" ht="14.4" customHeight="1" x14ac:dyDescent="0.3">
      <c r="A247" s="3">
        <v>1</v>
      </c>
      <c r="B247" s="3">
        <v>3</v>
      </c>
      <c r="C247" s="3">
        <v>3</v>
      </c>
      <c r="D247" s="3">
        <v>2</v>
      </c>
      <c r="E247" s="3">
        <v>1</v>
      </c>
      <c r="F247" s="3">
        <v>3</v>
      </c>
      <c r="G247" s="31">
        <f t="shared" si="6"/>
        <v>13</v>
      </c>
      <c r="H247" s="3" t="str">
        <f t="shared" si="7"/>
        <v>Penting</v>
      </c>
      <c r="I247" s="41"/>
      <c r="J247" s="41"/>
      <c r="O247" s="41"/>
      <c r="P247" s="41"/>
    </row>
    <row r="248" spans="1:16" ht="14.4" customHeight="1" x14ac:dyDescent="0.3">
      <c r="A248" s="3">
        <v>1</v>
      </c>
      <c r="B248" s="3">
        <v>1</v>
      </c>
      <c r="C248" s="3">
        <v>1</v>
      </c>
      <c r="D248" s="3">
        <v>1</v>
      </c>
      <c r="E248" s="3">
        <v>1</v>
      </c>
      <c r="F248" s="3">
        <v>1</v>
      </c>
      <c r="G248" s="31">
        <f t="shared" si="6"/>
        <v>6</v>
      </c>
      <c r="H248" s="3" t="str">
        <f t="shared" si="7"/>
        <v>Paling Penting</v>
      </c>
      <c r="I248" s="41"/>
      <c r="J248" s="41"/>
      <c r="O248" s="41"/>
      <c r="P248" s="41"/>
    </row>
    <row r="249" spans="1:16" ht="14.4" customHeight="1" x14ac:dyDescent="0.3">
      <c r="A249" s="3">
        <v>4</v>
      </c>
      <c r="B249" s="3">
        <v>4</v>
      </c>
      <c r="C249" s="3">
        <v>4</v>
      </c>
      <c r="D249" s="3">
        <v>4</v>
      </c>
      <c r="E249" s="3">
        <v>3</v>
      </c>
      <c r="F249" s="3">
        <v>6</v>
      </c>
      <c r="G249" s="31">
        <f t="shared" si="6"/>
        <v>25</v>
      </c>
      <c r="H249" s="3" t="str">
        <f t="shared" si="7"/>
        <v>Tidak Penting</v>
      </c>
      <c r="I249" s="41"/>
      <c r="J249" s="41"/>
      <c r="O249" s="41"/>
      <c r="P249" s="41"/>
    </row>
    <row r="250" spans="1:16" ht="14.4" customHeight="1" x14ac:dyDescent="0.3">
      <c r="A250" s="3">
        <v>1</v>
      </c>
      <c r="B250" s="3">
        <v>1</v>
      </c>
      <c r="C250" s="3">
        <v>1</v>
      </c>
      <c r="D250" s="3">
        <v>1</v>
      </c>
      <c r="E250" s="3">
        <v>1</v>
      </c>
      <c r="F250" s="3">
        <v>1</v>
      </c>
      <c r="G250" s="31">
        <f t="shared" si="6"/>
        <v>6</v>
      </c>
      <c r="H250" s="3" t="str">
        <f t="shared" si="7"/>
        <v>Paling Penting</v>
      </c>
      <c r="I250" s="41"/>
      <c r="J250" s="41"/>
      <c r="O250" s="41"/>
      <c r="P250" s="41"/>
    </row>
    <row r="251" spans="1:16" ht="14.4" customHeight="1" x14ac:dyDescent="0.3">
      <c r="A251" s="3">
        <v>4</v>
      </c>
      <c r="B251" s="3">
        <v>3</v>
      </c>
      <c r="C251" s="3">
        <v>2</v>
      </c>
      <c r="D251" s="3">
        <v>3</v>
      </c>
      <c r="E251" s="3">
        <v>2</v>
      </c>
      <c r="F251" s="3">
        <v>3</v>
      </c>
      <c r="G251" s="31">
        <f t="shared" si="6"/>
        <v>17</v>
      </c>
      <c r="H251" s="3" t="str">
        <f t="shared" si="7"/>
        <v>Penting</v>
      </c>
      <c r="I251" s="41"/>
      <c r="J251" s="41"/>
      <c r="O251" s="41"/>
      <c r="P251" s="41"/>
    </row>
    <row r="252" spans="1:16" ht="14.4" customHeight="1" x14ac:dyDescent="0.3">
      <c r="A252" s="3">
        <v>2</v>
      </c>
      <c r="B252" s="3">
        <v>2</v>
      </c>
      <c r="C252" s="3">
        <v>4</v>
      </c>
      <c r="D252" s="3">
        <v>2</v>
      </c>
      <c r="E252" s="3">
        <v>2</v>
      </c>
      <c r="F252" s="3">
        <v>5</v>
      </c>
      <c r="G252" s="31">
        <f t="shared" si="6"/>
        <v>17</v>
      </c>
      <c r="H252" s="3" t="str">
        <f t="shared" si="7"/>
        <v>Penting</v>
      </c>
      <c r="I252" s="41"/>
      <c r="J252" s="41"/>
      <c r="O252" s="41"/>
      <c r="P252" s="41"/>
    </row>
    <row r="253" spans="1:16" ht="14.4" customHeight="1" x14ac:dyDescent="0.3">
      <c r="A253" s="3">
        <v>2</v>
      </c>
      <c r="B253" s="3">
        <v>2</v>
      </c>
      <c r="C253" s="3">
        <v>3</v>
      </c>
      <c r="D253" s="3">
        <v>2</v>
      </c>
      <c r="E253" s="3">
        <v>4</v>
      </c>
      <c r="F253" s="3">
        <v>2</v>
      </c>
      <c r="G253" s="31">
        <f t="shared" si="6"/>
        <v>15</v>
      </c>
      <c r="H253" s="3" t="str">
        <f t="shared" si="7"/>
        <v>Penting</v>
      </c>
      <c r="I253" s="41"/>
      <c r="J253" s="41"/>
      <c r="O253" s="41"/>
      <c r="P253" s="41"/>
    </row>
    <row r="254" spans="1:16" ht="14.4" customHeight="1" x14ac:dyDescent="0.3">
      <c r="A254" s="3">
        <v>2</v>
      </c>
      <c r="B254" s="3">
        <v>3</v>
      </c>
      <c r="C254" s="3">
        <v>2</v>
      </c>
      <c r="D254" s="3">
        <v>2</v>
      </c>
      <c r="E254" s="3">
        <v>4</v>
      </c>
      <c r="F254" s="3">
        <v>2</v>
      </c>
      <c r="G254" s="31">
        <f t="shared" si="6"/>
        <v>15</v>
      </c>
      <c r="H254" s="3" t="str">
        <f t="shared" si="7"/>
        <v>Penting</v>
      </c>
      <c r="I254" s="41"/>
      <c r="J254" s="41"/>
      <c r="O254" s="41"/>
      <c r="P254" s="41"/>
    </row>
    <row r="255" spans="1:16" ht="14.4" customHeight="1" x14ac:dyDescent="0.3">
      <c r="A255" s="3">
        <v>1</v>
      </c>
      <c r="B255" s="3">
        <v>2</v>
      </c>
      <c r="C255" s="3">
        <v>2</v>
      </c>
      <c r="D255" s="3">
        <v>3</v>
      </c>
      <c r="E255" s="3">
        <v>5</v>
      </c>
      <c r="F255" s="3">
        <v>1</v>
      </c>
      <c r="G255" s="31">
        <f t="shared" si="6"/>
        <v>14</v>
      </c>
      <c r="H255" s="3" t="str">
        <f t="shared" si="7"/>
        <v>Penting</v>
      </c>
      <c r="I255" s="41"/>
      <c r="J255" s="41"/>
      <c r="O255" s="41"/>
      <c r="P255" s="41"/>
    </row>
    <row r="256" spans="1:16" ht="14.4" customHeight="1" x14ac:dyDescent="0.3">
      <c r="A256" s="3">
        <v>2</v>
      </c>
      <c r="B256" s="3">
        <v>2</v>
      </c>
      <c r="C256" s="3">
        <v>2</v>
      </c>
      <c r="D256" s="3">
        <v>2</v>
      </c>
      <c r="E256" s="3">
        <v>6</v>
      </c>
      <c r="F256" s="3">
        <v>1</v>
      </c>
      <c r="G256" s="31">
        <f t="shared" si="6"/>
        <v>15</v>
      </c>
      <c r="H256" s="3" t="str">
        <f t="shared" si="7"/>
        <v>Penting</v>
      </c>
      <c r="I256" s="41"/>
      <c r="J256" s="41"/>
      <c r="O256" s="41"/>
      <c r="P256" s="41"/>
    </row>
    <row r="257" spans="1:16" ht="14.4" customHeight="1" x14ac:dyDescent="0.3">
      <c r="A257" s="3">
        <v>2</v>
      </c>
      <c r="B257" s="3">
        <v>1</v>
      </c>
      <c r="C257" s="3">
        <v>2</v>
      </c>
      <c r="D257" s="3">
        <v>3</v>
      </c>
      <c r="E257" s="3">
        <v>5</v>
      </c>
      <c r="F257" s="3">
        <v>2</v>
      </c>
      <c r="G257" s="31">
        <f t="shared" si="6"/>
        <v>15</v>
      </c>
      <c r="H257" s="3" t="str">
        <f t="shared" si="7"/>
        <v>Penting</v>
      </c>
      <c r="I257" s="41"/>
      <c r="J257" s="41"/>
      <c r="O257" s="41"/>
      <c r="P257" s="41"/>
    </row>
    <row r="258" spans="1:16" ht="14.4" customHeight="1" x14ac:dyDescent="0.3">
      <c r="A258" s="3">
        <v>2</v>
      </c>
      <c r="B258" s="3">
        <v>1</v>
      </c>
      <c r="C258" s="3">
        <v>3</v>
      </c>
      <c r="D258" s="3">
        <v>2</v>
      </c>
      <c r="E258" s="3">
        <v>5</v>
      </c>
      <c r="F258" s="3">
        <v>1</v>
      </c>
      <c r="G258" s="31">
        <f t="shared" si="6"/>
        <v>14</v>
      </c>
      <c r="H258" s="3" t="str">
        <f t="shared" si="7"/>
        <v>Penting</v>
      </c>
      <c r="I258" s="41"/>
      <c r="J258" s="41"/>
      <c r="O258" s="41"/>
      <c r="P258" s="41"/>
    </row>
    <row r="259" spans="1:16" ht="14.4" customHeight="1" x14ac:dyDescent="0.3">
      <c r="A259" s="3">
        <v>2</v>
      </c>
      <c r="B259" s="3">
        <v>1</v>
      </c>
      <c r="C259" s="3">
        <v>2</v>
      </c>
      <c r="D259" s="3">
        <v>3</v>
      </c>
      <c r="E259" s="3">
        <v>3</v>
      </c>
      <c r="F259" s="3">
        <v>1</v>
      </c>
      <c r="G259" s="31">
        <f t="shared" si="6"/>
        <v>12</v>
      </c>
      <c r="H259" s="3" t="str">
        <f t="shared" si="7"/>
        <v>Cukup Penting</v>
      </c>
      <c r="I259" s="41"/>
      <c r="J259" s="41"/>
      <c r="O259" s="41"/>
      <c r="P259" s="41"/>
    </row>
    <row r="260" spans="1:16" ht="14.4" customHeight="1" x14ac:dyDescent="0.3">
      <c r="A260" s="3">
        <v>2</v>
      </c>
      <c r="B260" s="3">
        <v>1</v>
      </c>
      <c r="C260" s="3">
        <v>3</v>
      </c>
      <c r="D260" s="3">
        <v>2</v>
      </c>
      <c r="E260" s="3">
        <v>4</v>
      </c>
      <c r="F260" s="3">
        <v>1</v>
      </c>
      <c r="G260" s="31">
        <f t="shared" ref="G260:G311" si="8">SUM(A260:F260)</f>
        <v>13</v>
      </c>
      <c r="H260" s="3" t="str">
        <f t="shared" ref="H260:H311" si="9">IF(G260&lt;=6,"Paling Penting",IF(G260&lt;=12,"Cukup Penting",IF(G260&lt;=18,"Penting",IF(G260&lt;=24,"Netral",IF(G260&lt;=30,"Tidak Penting",IF(G260&lt;=36,"Paling Tidak Penting"))))))</f>
        <v>Penting</v>
      </c>
      <c r="I260" s="41"/>
      <c r="J260" s="41"/>
      <c r="O260" s="41"/>
      <c r="P260" s="41"/>
    </row>
    <row r="261" spans="1:16" ht="14.4" customHeight="1" x14ac:dyDescent="0.3">
      <c r="A261" s="3">
        <v>2</v>
      </c>
      <c r="B261" s="3">
        <v>1</v>
      </c>
      <c r="C261" s="3">
        <v>4</v>
      </c>
      <c r="D261" s="3">
        <v>3</v>
      </c>
      <c r="E261" s="3">
        <v>4</v>
      </c>
      <c r="F261" s="3">
        <v>2</v>
      </c>
      <c r="G261" s="31">
        <f t="shared" si="8"/>
        <v>16</v>
      </c>
      <c r="H261" s="3" t="str">
        <f t="shared" si="9"/>
        <v>Penting</v>
      </c>
      <c r="I261" s="41"/>
      <c r="J261" s="41"/>
      <c r="O261" s="41"/>
      <c r="P261" s="41"/>
    </row>
    <row r="262" spans="1:16" ht="14.4" customHeight="1" x14ac:dyDescent="0.3">
      <c r="A262" s="3">
        <v>2</v>
      </c>
      <c r="B262" s="3">
        <v>1</v>
      </c>
      <c r="C262" s="3">
        <v>3</v>
      </c>
      <c r="D262" s="3">
        <v>2</v>
      </c>
      <c r="E262" s="3">
        <v>4</v>
      </c>
      <c r="F262" s="3">
        <v>2</v>
      </c>
      <c r="G262" s="31">
        <f t="shared" si="8"/>
        <v>14</v>
      </c>
      <c r="H262" s="3" t="str">
        <f t="shared" si="9"/>
        <v>Penting</v>
      </c>
      <c r="I262" s="41"/>
      <c r="J262" s="41"/>
      <c r="O262" s="41"/>
      <c r="P262" s="41"/>
    </row>
    <row r="263" spans="1:16" ht="14.4" customHeight="1" x14ac:dyDescent="0.3">
      <c r="A263" s="3">
        <v>1</v>
      </c>
      <c r="B263" s="3">
        <v>5</v>
      </c>
      <c r="C263" s="3">
        <v>4</v>
      </c>
      <c r="D263" s="3">
        <v>3</v>
      </c>
      <c r="E263" s="3">
        <v>5</v>
      </c>
      <c r="F263" s="3">
        <v>2</v>
      </c>
      <c r="G263" s="31">
        <f t="shared" si="8"/>
        <v>20</v>
      </c>
      <c r="H263" s="3" t="str">
        <f t="shared" si="9"/>
        <v>Netral</v>
      </c>
      <c r="I263" s="41"/>
      <c r="J263" s="41"/>
      <c r="O263" s="41"/>
      <c r="P263" s="41"/>
    </row>
    <row r="264" spans="1:16" ht="14.4" customHeight="1" x14ac:dyDescent="0.3">
      <c r="A264" s="3">
        <v>2</v>
      </c>
      <c r="B264" s="3">
        <v>1</v>
      </c>
      <c r="C264" s="3">
        <v>3</v>
      </c>
      <c r="D264" s="3">
        <v>2</v>
      </c>
      <c r="E264" s="3">
        <v>4</v>
      </c>
      <c r="F264" s="3">
        <v>2</v>
      </c>
      <c r="G264" s="31">
        <f t="shared" si="8"/>
        <v>14</v>
      </c>
      <c r="H264" s="3" t="str">
        <f t="shared" si="9"/>
        <v>Penting</v>
      </c>
      <c r="I264" s="41"/>
      <c r="J264" s="41"/>
      <c r="O264" s="41"/>
      <c r="P264" s="41"/>
    </row>
    <row r="265" spans="1:16" ht="14.4" customHeight="1" x14ac:dyDescent="0.3">
      <c r="A265" s="3">
        <v>2</v>
      </c>
      <c r="B265" s="3">
        <v>1</v>
      </c>
      <c r="C265" s="3">
        <v>4</v>
      </c>
      <c r="D265" s="3">
        <v>3</v>
      </c>
      <c r="E265" s="3">
        <v>2</v>
      </c>
      <c r="F265" s="3">
        <v>1</v>
      </c>
      <c r="G265" s="31">
        <f t="shared" si="8"/>
        <v>13</v>
      </c>
      <c r="H265" s="3" t="str">
        <f t="shared" si="9"/>
        <v>Penting</v>
      </c>
      <c r="I265" s="41"/>
      <c r="J265" s="41"/>
      <c r="O265" s="41"/>
      <c r="P265" s="41"/>
    </row>
    <row r="266" spans="1:16" ht="14.4" customHeight="1" x14ac:dyDescent="0.3">
      <c r="A266" s="3">
        <v>2</v>
      </c>
      <c r="B266" s="3">
        <v>1</v>
      </c>
      <c r="C266" s="3">
        <v>3</v>
      </c>
      <c r="D266" s="3">
        <v>3</v>
      </c>
      <c r="E266" s="3">
        <v>4</v>
      </c>
      <c r="F266" s="3">
        <v>2</v>
      </c>
      <c r="G266" s="31">
        <f t="shared" si="8"/>
        <v>15</v>
      </c>
      <c r="H266" s="3" t="str">
        <f t="shared" si="9"/>
        <v>Penting</v>
      </c>
      <c r="I266" s="41"/>
      <c r="J266" s="41"/>
      <c r="O266" s="41"/>
      <c r="P266" s="41"/>
    </row>
    <row r="267" spans="1:16" ht="14.4" customHeight="1" x14ac:dyDescent="0.3">
      <c r="A267" s="3">
        <v>3</v>
      </c>
      <c r="B267" s="3">
        <v>2</v>
      </c>
      <c r="C267" s="3">
        <v>5</v>
      </c>
      <c r="D267" s="3">
        <v>4</v>
      </c>
      <c r="E267" s="3">
        <v>6</v>
      </c>
      <c r="F267" s="3">
        <v>1</v>
      </c>
      <c r="G267" s="31">
        <f t="shared" si="8"/>
        <v>21</v>
      </c>
      <c r="H267" s="3" t="str">
        <f t="shared" si="9"/>
        <v>Netral</v>
      </c>
      <c r="I267" s="41"/>
      <c r="J267" s="41"/>
      <c r="O267" s="41"/>
      <c r="P267" s="41"/>
    </row>
    <row r="268" spans="1:16" ht="14.4" customHeight="1" x14ac:dyDescent="0.3">
      <c r="A268" s="3">
        <v>2</v>
      </c>
      <c r="B268" s="3">
        <v>1</v>
      </c>
      <c r="C268" s="3">
        <v>3</v>
      </c>
      <c r="D268" s="3">
        <v>2</v>
      </c>
      <c r="E268" s="3">
        <v>4</v>
      </c>
      <c r="F268" s="3">
        <v>1</v>
      </c>
      <c r="G268" s="31">
        <f t="shared" si="8"/>
        <v>13</v>
      </c>
      <c r="H268" s="3" t="str">
        <f t="shared" si="9"/>
        <v>Penting</v>
      </c>
      <c r="I268" s="41"/>
      <c r="J268" s="41"/>
      <c r="O268" s="41"/>
      <c r="P268" s="41"/>
    </row>
    <row r="269" spans="1:16" ht="14.4" customHeight="1" x14ac:dyDescent="0.3">
      <c r="A269" s="3">
        <v>1</v>
      </c>
      <c r="B269" s="3">
        <v>1</v>
      </c>
      <c r="C269" s="3">
        <v>1</v>
      </c>
      <c r="D269" s="3">
        <v>1</v>
      </c>
      <c r="E269" s="3">
        <v>1</v>
      </c>
      <c r="F269" s="3">
        <v>1</v>
      </c>
      <c r="G269" s="31">
        <f t="shared" si="8"/>
        <v>6</v>
      </c>
      <c r="H269" s="3" t="str">
        <f t="shared" si="9"/>
        <v>Paling Penting</v>
      </c>
      <c r="I269" s="41"/>
      <c r="J269" s="41"/>
      <c r="O269" s="41"/>
      <c r="P269" s="41"/>
    </row>
    <row r="270" spans="1:16" ht="14.4" customHeight="1" x14ac:dyDescent="0.3">
      <c r="A270" s="3">
        <v>1</v>
      </c>
      <c r="B270" s="3">
        <v>1</v>
      </c>
      <c r="C270" s="3">
        <v>1</v>
      </c>
      <c r="D270" s="3">
        <v>1</v>
      </c>
      <c r="E270" s="3">
        <v>1</v>
      </c>
      <c r="F270" s="3">
        <v>1</v>
      </c>
      <c r="G270" s="31">
        <f t="shared" si="8"/>
        <v>6</v>
      </c>
      <c r="H270" s="3" t="str">
        <f t="shared" si="9"/>
        <v>Paling Penting</v>
      </c>
      <c r="I270" s="41"/>
      <c r="J270" s="41"/>
      <c r="O270" s="41"/>
      <c r="P270" s="41"/>
    </row>
    <row r="271" spans="1:16" ht="14.4" customHeight="1" x14ac:dyDescent="0.3">
      <c r="A271" s="3">
        <v>1</v>
      </c>
      <c r="B271" s="3">
        <v>1</v>
      </c>
      <c r="C271" s="3">
        <v>1</v>
      </c>
      <c r="D271" s="3">
        <v>1</v>
      </c>
      <c r="E271" s="3">
        <v>1</v>
      </c>
      <c r="F271" s="3">
        <v>1</v>
      </c>
      <c r="G271" s="31">
        <f t="shared" si="8"/>
        <v>6</v>
      </c>
      <c r="H271" s="3" t="str">
        <f t="shared" si="9"/>
        <v>Paling Penting</v>
      </c>
      <c r="I271" s="41"/>
      <c r="J271" s="41"/>
      <c r="O271" s="41"/>
      <c r="P271" s="41"/>
    </row>
    <row r="272" spans="1:16" ht="14.4" customHeight="1" x14ac:dyDescent="0.3">
      <c r="A272" s="3">
        <v>1</v>
      </c>
      <c r="B272" s="3">
        <v>1</v>
      </c>
      <c r="C272" s="3">
        <v>1</v>
      </c>
      <c r="D272" s="3">
        <v>1</v>
      </c>
      <c r="E272" s="3">
        <v>1</v>
      </c>
      <c r="F272" s="3">
        <v>1</v>
      </c>
      <c r="G272" s="31">
        <f t="shared" si="8"/>
        <v>6</v>
      </c>
      <c r="H272" s="3" t="str">
        <f t="shared" si="9"/>
        <v>Paling Penting</v>
      </c>
      <c r="I272" s="41"/>
      <c r="J272" s="41"/>
      <c r="O272" s="41"/>
      <c r="P272" s="41"/>
    </row>
    <row r="273" spans="1:16" ht="14.4" customHeight="1" x14ac:dyDescent="0.3">
      <c r="A273" s="3">
        <v>1</v>
      </c>
      <c r="B273" s="3">
        <v>1</v>
      </c>
      <c r="C273" s="3">
        <v>1</v>
      </c>
      <c r="D273" s="3">
        <v>1</v>
      </c>
      <c r="E273" s="3">
        <v>1</v>
      </c>
      <c r="F273" s="3">
        <v>1</v>
      </c>
      <c r="G273" s="31">
        <f t="shared" si="8"/>
        <v>6</v>
      </c>
      <c r="H273" s="3" t="str">
        <f t="shared" si="9"/>
        <v>Paling Penting</v>
      </c>
      <c r="I273" s="41"/>
      <c r="J273" s="41"/>
      <c r="O273" s="41"/>
      <c r="P273" s="41"/>
    </row>
    <row r="274" spans="1:16" ht="14.4" customHeight="1" x14ac:dyDescent="0.3">
      <c r="A274" s="3">
        <v>1</v>
      </c>
      <c r="B274" s="3">
        <v>1</v>
      </c>
      <c r="C274" s="3">
        <v>1</v>
      </c>
      <c r="D274" s="3">
        <v>1</v>
      </c>
      <c r="E274" s="3">
        <v>1</v>
      </c>
      <c r="F274" s="3">
        <v>1</v>
      </c>
      <c r="G274" s="31">
        <f t="shared" si="8"/>
        <v>6</v>
      </c>
      <c r="H274" s="3" t="str">
        <f t="shared" si="9"/>
        <v>Paling Penting</v>
      </c>
      <c r="I274" s="41"/>
      <c r="J274" s="41"/>
      <c r="O274" s="41"/>
      <c r="P274" s="41"/>
    </row>
    <row r="275" spans="1:16" ht="14.4" customHeight="1" x14ac:dyDescent="0.3">
      <c r="A275" s="3">
        <v>1</v>
      </c>
      <c r="B275" s="3">
        <v>1</v>
      </c>
      <c r="C275" s="3">
        <v>1</v>
      </c>
      <c r="D275" s="3">
        <v>1</v>
      </c>
      <c r="E275" s="3">
        <v>1</v>
      </c>
      <c r="F275" s="3">
        <v>1</v>
      </c>
      <c r="G275" s="31">
        <f t="shared" si="8"/>
        <v>6</v>
      </c>
      <c r="H275" s="3" t="str">
        <f t="shared" si="9"/>
        <v>Paling Penting</v>
      </c>
      <c r="I275" s="41"/>
      <c r="J275" s="41"/>
      <c r="O275" s="41"/>
      <c r="P275" s="41"/>
    </row>
    <row r="276" spans="1:16" ht="14.4" customHeight="1" x14ac:dyDescent="0.3">
      <c r="A276" s="3">
        <v>1</v>
      </c>
      <c r="B276" s="3">
        <v>1</v>
      </c>
      <c r="C276" s="3">
        <v>1</v>
      </c>
      <c r="D276" s="3">
        <v>1</v>
      </c>
      <c r="E276" s="3">
        <v>1</v>
      </c>
      <c r="F276" s="3">
        <v>1</v>
      </c>
      <c r="G276" s="31">
        <f t="shared" si="8"/>
        <v>6</v>
      </c>
      <c r="H276" s="3" t="str">
        <f t="shared" si="9"/>
        <v>Paling Penting</v>
      </c>
      <c r="I276" s="41"/>
      <c r="J276" s="41"/>
      <c r="O276" s="41"/>
      <c r="P276" s="41"/>
    </row>
    <row r="277" spans="1:16" ht="14.4" customHeight="1" x14ac:dyDescent="0.3">
      <c r="A277" s="3">
        <v>1</v>
      </c>
      <c r="B277" s="3">
        <v>1</v>
      </c>
      <c r="C277" s="3">
        <v>1</v>
      </c>
      <c r="D277" s="3">
        <v>1</v>
      </c>
      <c r="E277" s="3">
        <v>1</v>
      </c>
      <c r="F277" s="3">
        <v>1</v>
      </c>
      <c r="G277" s="31">
        <f t="shared" si="8"/>
        <v>6</v>
      </c>
      <c r="H277" s="3" t="str">
        <f t="shared" si="9"/>
        <v>Paling Penting</v>
      </c>
      <c r="I277" s="41"/>
      <c r="J277" s="41"/>
      <c r="O277" s="41"/>
      <c r="P277" s="41"/>
    </row>
    <row r="278" spans="1:16" ht="14.4" customHeight="1" x14ac:dyDescent="0.3">
      <c r="A278" s="3">
        <v>1</v>
      </c>
      <c r="B278" s="3">
        <v>1</v>
      </c>
      <c r="C278" s="3">
        <v>1</v>
      </c>
      <c r="D278" s="3">
        <v>1</v>
      </c>
      <c r="E278" s="3">
        <v>1</v>
      </c>
      <c r="F278" s="3">
        <v>1</v>
      </c>
      <c r="G278" s="31">
        <f t="shared" si="8"/>
        <v>6</v>
      </c>
      <c r="H278" s="3" t="str">
        <f t="shared" si="9"/>
        <v>Paling Penting</v>
      </c>
      <c r="I278" s="41"/>
      <c r="J278" s="41"/>
      <c r="O278" s="41"/>
      <c r="P278" s="41"/>
    </row>
    <row r="279" spans="1:16" ht="14.4" customHeight="1" x14ac:dyDescent="0.3">
      <c r="A279" s="3">
        <v>1</v>
      </c>
      <c r="B279" s="3">
        <v>1</v>
      </c>
      <c r="C279" s="3">
        <v>1</v>
      </c>
      <c r="D279" s="3">
        <v>1</v>
      </c>
      <c r="E279" s="3">
        <v>1</v>
      </c>
      <c r="F279" s="3">
        <v>1</v>
      </c>
      <c r="G279" s="31">
        <f t="shared" si="8"/>
        <v>6</v>
      </c>
      <c r="H279" s="3" t="str">
        <f t="shared" si="9"/>
        <v>Paling Penting</v>
      </c>
      <c r="I279" s="41"/>
      <c r="J279" s="41"/>
      <c r="O279" s="41"/>
      <c r="P279" s="41"/>
    </row>
    <row r="280" spans="1:16" ht="14.4" customHeight="1" x14ac:dyDescent="0.3">
      <c r="A280" s="3">
        <v>1</v>
      </c>
      <c r="B280" s="3">
        <v>1</v>
      </c>
      <c r="C280" s="3">
        <v>1</v>
      </c>
      <c r="D280" s="3">
        <v>1</v>
      </c>
      <c r="E280" s="3">
        <v>1</v>
      </c>
      <c r="F280" s="3">
        <v>1</v>
      </c>
      <c r="G280" s="31">
        <f t="shared" si="8"/>
        <v>6</v>
      </c>
      <c r="H280" s="3" t="str">
        <f t="shared" si="9"/>
        <v>Paling Penting</v>
      </c>
      <c r="I280" s="41"/>
      <c r="J280" s="41"/>
      <c r="O280" s="41"/>
      <c r="P280" s="41"/>
    </row>
    <row r="281" spans="1:16" ht="14.4" customHeight="1" x14ac:dyDescent="0.3">
      <c r="A281" s="3">
        <v>2</v>
      </c>
      <c r="B281" s="3">
        <v>1</v>
      </c>
      <c r="C281" s="3">
        <v>2</v>
      </c>
      <c r="D281" s="3">
        <v>3</v>
      </c>
      <c r="E281" s="3">
        <v>3</v>
      </c>
      <c r="F281" s="3">
        <v>4</v>
      </c>
      <c r="G281" s="31">
        <f t="shared" si="8"/>
        <v>15</v>
      </c>
      <c r="H281" s="3" t="str">
        <f t="shared" si="9"/>
        <v>Penting</v>
      </c>
      <c r="I281" s="41"/>
      <c r="J281" s="41"/>
      <c r="O281" s="41"/>
      <c r="P281" s="41"/>
    </row>
    <row r="282" spans="1:16" ht="14.4" customHeight="1" x14ac:dyDescent="0.3">
      <c r="A282" s="3">
        <v>2</v>
      </c>
      <c r="B282" s="3">
        <v>2</v>
      </c>
      <c r="C282" s="3">
        <v>1</v>
      </c>
      <c r="D282" s="3">
        <v>3</v>
      </c>
      <c r="E282" s="3">
        <v>1</v>
      </c>
      <c r="F282" s="3">
        <v>2</v>
      </c>
      <c r="G282" s="31">
        <f t="shared" si="8"/>
        <v>11</v>
      </c>
      <c r="H282" s="3" t="str">
        <f t="shared" si="9"/>
        <v>Cukup Penting</v>
      </c>
      <c r="I282" s="41"/>
      <c r="J282" s="41"/>
      <c r="O282" s="41"/>
      <c r="P282" s="41"/>
    </row>
    <row r="283" spans="1:16" ht="14.4" customHeight="1" x14ac:dyDescent="0.3">
      <c r="A283" s="3">
        <v>2</v>
      </c>
      <c r="B283" s="3">
        <v>2</v>
      </c>
      <c r="C283" s="3">
        <v>1</v>
      </c>
      <c r="D283" s="3">
        <v>2</v>
      </c>
      <c r="E283" s="3">
        <v>1</v>
      </c>
      <c r="F283" s="3">
        <v>3</v>
      </c>
      <c r="G283" s="31">
        <f t="shared" si="8"/>
        <v>11</v>
      </c>
      <c r="H283" s="3" t="str">
        <f t="shared" si="9"/>
        <v>Cukup Penting</v>
      </c>
      <c r="I283" s="41"/>
      <c r="J283" s="41"/>
      <c r="O283" s="41"/>
      <c r="P283" s="41"/>
    </row>
    <row r="284" spans="1:16" ht="14.4" customHeight="1" x14ac:dyDescent="0.3">
      <c r="A284" s="3">
        <v>2</v>
      </c>
      <c r="B284" s="3">
        <v>2</v>
      </c>
      <c r="C284" s="3">
        <v>1</v>
      </c>
      <c r="D284" s="3">
        <v>2</v>
      </c>
      <c r="E284" s="3">
        <v>1</v>
      </c>
      <c r="F284" s="3">
        <v>3</v>
      </c>
      <c r="G284" s="31">
        <f t="shared" si="8"/>
        <v>11</v>
      </c>
      <c r="H284" s="3" t="str">
        <f t="shared" si="9"/>
        <v>Cukup Penting</v>
      </c>
      <c r="I284" s="41"/>
      <c r="J284" s="41"/>
      <c r="O284" s="41"/>
      <c r="P284" s="41"/>
    </row>
    <row r="285" spans="1:16" ht="14.4" customHeight="1" x14ac:dyDescent="0.3">
      <c r="A285" s="3">
        <v>2</v>
      </c>
      <c r="B285" s="3">
        <v>2</v>
      </c>
      <c r="C285" s="3">
        <v>1</v>
      </c>
      <c r="D285" s="3">
        <v>3</v>
      </c>
      <c r="E285" s="3">
        <v>2</v>
      </c>
      <c r="F285" s="3">
        <v>2</v>
      </c>
      <c r="G285" s="31">
        <f t="shared" si="8"/>
        <v>12</v>
      </c>
      <c r="H285" s="3" t="str">
        <f t="shared" si="9"/>
        <v>Cukup Penting</v>
      </c>
      <c r="I285" s="41"/>
      <c r="J285" s="41"/>
      <c r="O285" s="41"/>
      <c r="P285" s="41"/>
    </row>
    <row r="286" spans="1:16" ht="14.4" customHeight="1" x14ac:dyDescent="0.3">
      <c r="A286" s="3">
        <v>2</v>
      </c>
      <c r="B286" s="3">
        <v>2</v>
      </c>
      <c r="C286" s="3">
        <v>1</v>
      </c>
      <c r="D286" s="3">
        <v>2</v>
      </c>
      <c r="E286" s="3">
        <v>1</v>
      </c>
      <c r="F286" s="3">
        <v>3</v>
      </c>
      <c r="G286" s="31">
        <f t="shared" si="8"/>
        <v>11</v>
      </c>
      <c r="H286" s="3" t="str">
        <f t="shared" si="9"/>
        <v>Cukup Penting</v>
      </c>
      <c r="I286" s="41"/>
      <c r="J286" s="41"/>
      <c r="O286" s="41"/>
      <c r="P286" s="41"/>
    </row>
    <row r="287" spans="1:16" ht="14.4" customHeight="1" x14ac:dyDescent="0.3">
      <c r="A287" s="3">
        <v>2</v>
      </c>
      <c r="B287" s="3">
        <v>2</v>
      </c>
      <c r="C287" s="3">
        <v>2</v>
      </c>
      <c r="D287" s="3">
        <v>2</v>
      </c>
      <c r="E287" s="3">
        <v>2</v>
      </c>
      <c r="F287" s="3">
        <v>3</v>
      </c>
      <c r="G287" s="31">
        <f t="shared" si="8"/>
        <v>13</v>
      </c>
      <c r="H287" s="3" t="str">
        <f t="shared" si="9"/>
        <v>Penting</v>
      </c>
      <c r="I287" s="41"/>
      <c r="J287" s="41"/>
      <c r="O287" s="41"/>
      <c r="P287" s="41"/>
    </row>
    <row r="288" spans="1:16" ht="14.4" customHeight="1" x14ac:dyDescent="0.3">
      <c r="A288" s="3">
        <v>3</v>
      </c>
      <c r="B288" s="3">
        <v>1</v>
      </c>
      <c r="C288" s="3">
        <v>2</v>
      </c>
      <c r="D288" s="3">
        <v>4</v>
      </c>
      <c r="E288" s="3">
        <v>1</v>
      </c>
      <c r="F288" s="3">
        <v>5</v>
      </c>
      <c r="G288" s="31">
        <f t="shared" si="8"/>
        <v>16</v>
      </c>
      <c r="H288" s="3" t="str">
        <f t="shared" si="9"/>
        <v>Penting</v>
      </c>
      <c r="I288" s="41"/>
      <c r="J288" s="41"/>
      <c r="O288" s="41"/>
      <c r="P288" s="41"/>
    </row>
    <row r="289" spans="1:16" ht="14.4" customHeight="1" x14ac:dyDescent="0.3">
      <c r="A289" s="3">
        <v>4</v>
      </c>
      <c r="B289" s="3">
        <v>2</v>
      </c>
      <c r="C289" s="3">
        <v>2</v>
      </c>
      <c r="D289" s="3">
        <v>3</v>
      </c>
      <c r="E289" s="3">
        <v>2</v>
      </c>
      <c r="F289" s="3">
        <v>5</v>
      </c>
      <c r="G289" s="31">
        <f t="shared" si="8"/>
        <v>18</v>
      </c>
      <c r="H289" s="3" t="str">
        <f t="shared" si="9"/>
        <v>Penting</v>
      </c>
      <c r="I289" s="41"/>
      <c r="J289" s="41"/>
      <c r="O289" s="41"/>
      <c r="P289" s="41"/>
    </row>
    <row r="290" spans="1:16" ht="14.4" customHeight="1" x14ac:dyDescent="0.3">
      <c r="A290" s="3">
        <v>2</v>
      </c>
      <c r="B290" s="3">
        <v>2</v>
      </c>
      <c r="C290" s="3">
        <v>2</v>
      </c>
      <c r="D290" s="3">
        <v>2</v>
      </c>
      <c r="E290" s="3">
        <v>2</v>
      </c>
      <c r="F290" s="3">
        <v>2</v>
      </c>
      <c r="G290" s="31">
        <f t="shared" si="8"/>
        <v>12</v>
      </c>
      <c r="H290" s="3" t="str">
        <f t="shared" si="9"/>
        <v>Cukup Penting</v>
      </c>
      <c r="I290" s="41"/>
      <c r="J290" s="41"/>
      <c r="O290" s="41"/>
      <c r="P290" s="41"/>
    </row>
    <row r="291" spans="1:16" ht="14.4" customHeight="1" x14ac:dyDescent="0.3">
      <c r="A291" s="3">
        <v>2</v>
      </c>
      <c r="B291" s="3">
        <v>2</v>
      </c>
      <c r="C291" s="3">
        <v>1</v>
      </c>
      <c r="D291" s="3">
        <v>3</v>
      </c>
      <c r="E291" s="3">
        <v>1</v>
      </c>
      <c r="F291" s="3">
        <v>3</v>
      </c>
      <c r="G291" s="31">
        <f t="shared" si="8"/>
        <v>12</v>
      </c>
      <c r="H291" s="3" t="str">
        <f t="shared" si="9"/>
        <v>Cukup Penting</v>
      </c>
      <c r="I291" s="41"/>
      <c r="J291" s="41"/>
      <c r="O291" s="41"/>
      <c r="P291" s="41"/>
    </row>
    <row r="292" spans="1:16" ht="14.4" customHeight="1" x14ac:dyDescent="0.3">
      <c r="A292" s="3">
        <v>3</v>
      </c>
      <c r="B292" s="3">
        <v>4</v>
      </c>
      <c r="C292" s="3">
        <v>2</v>
      </c>
      <c r="D292" s="3">
        <v>5</v>
      </c>
      <c r="E292" s="3">
        <v>2</v>
      </c>
      <c r="F292" s="3">
        <v>3</v>
      </c>
      <c r="G292" s="31">
        <f t="shared" si="8"/>
        <v>19</v>
      </c>
      <c r="H292" s="3" t="str">
        <f t="shared" si="9"/>
        <v>Netral</v>
      </c>
      <c r="I292" s="41"/>
      <c r="J292" s="41"/>
      <c r="O292" s="41"/>
      <c r="P292" s="41"/>
    </row>
    <row r="293" spans="1:16" ht="14.4" customHeight="1" x14ac:dyDescent="0.3">
      <c r="A293" s="3">
        <v>2</v>
      </c>
      <c r="B293" s="3">
        <v>2</v>
      </c>
      <c r="C293" s="3">
        <v>3</v>
      </c>
      <c r="D293" s="3">
        <v>2</v>
      </c>
      <c r="E293" s="3">
        <v>2</v>
      </c>
      <c r="F293" s="3">
        <v>4</v>
      </c>
      <c r="G293" s="31">
        <f t="shared" si="8"/>
        <v>15</v>
      </c>
      <c r="H293" s="3" t="str">
        <f t="shared" si="9"/>
        <v>Penting</v>
      </c>
      <c r="I293" s="41"/>
      <c r="J293" s="41"/>
      <c r="O293" s="41"/>
      <c r="P293" s="41"/>
    </row>
    <row r="294" spans="1:16" ht="14.4" customHeight="1" x14ac:dyDescent="0.3">
      <c r="A294" s="3">
        <v>1</v>
      </c>
      <c r="B294" s="3">
        <v>2</v>
      </c>
      <c r="C294" s="3">
        <v>1</v>
      </c>
      <c r="D294" s="3">
        <v>2</v>
      </c>
      <c r="E294" s="3">
        <v>1</v>
      </c>
      <c r="F294" s="3">
        <v>3</v>
      </c>
      <c r="G294" s="31">
        <f t="shared" si="8"/>
        <v>10</v>
      </c>
      <c r="H294" s="3" t="str">
        <f t="shared" si="9"/>
        <v>Cukup Penting</v>
      </c>
      <c r="I294" s="41"/>
      <c r="J294" s="41"/>
      <c r="O294" s="41"/>
      <c r="P294" s="41"/>
    </row>
    <row r="295" spans="1:16" ht="14.4" customHeight="1" x14ac:dyDescent="0.3">
      <c r="A295" s="3">
        <v>2</v>
      </c>
      <c r="B295" s="3">
        <v>2</v>
      </c>
      <c r="C295" s="3">
        <v>1</v>
      </c>
      <c r="D295" s="3">
        <v>1</v>
      </c>
      <c r="E295" s="3">
        <v>1</v>
      </c>
      <c r="F295" s="3">
        <v>2</v>
      </c>
      <c r="G295" s="31">
        <f t="shared" si="8"/>
        <v>9</v>
      </c>
      <c r="H295" s="3" t="str">
        <f t="shared" si="9"/>
        <v>Cukup Penting</v>
      </c>
      <c r="I295" s="41"/>
      <c r="J295" s="41"/>
      <c r="O295" s="41"/>
      <c r="P295" s="41"/>
    </row>
    <row r="296" spans="1:16" ht="14.4" customHeight="1" x14ac:dyDescent="0.3">
      <c r="A296" s="3">
        <v>2</v>
      </c>
      <c r="B296" s="3">
        <v>2</v>
      </c>
      <c r="C296" s="3">
        <v>2</v>
      </c>
      <c r="D296" s="3">
        <v>2</v>
      </c>
      <c r="E296" s="3">
        <v>2</v>
      </c>
      <c r="F296" s="3">
        <v>4</v>
      </c>
      <c r="G296" s="31">
        <f t="shared" si="8"/>
        <v>14</v>
      </c>
      <c r="H296" s="3" t="str">
        <f t="shared" si="9"/>
        <v>Penting</v>
      </c>
      <c r="I296" s="41"/>
      <c r="J296" s="41"/>
      <c r="O296" s="41"/>
      <c r="P296" s="41"/>
    </row>
    <row r="297" spans="1:16" ht="14.4" customHeight="1" x14ac:dyDescent="0.3">
      <c r="A297" s="3">
        <v>3</v>
      </c>
      <c r="B297" s="3">
        <v>2</v>
      </c>
      <c r="C297" s="3">
        <v>3</v>
      </c>
      <c r="D297" s="3">
        <v>2</v>
      </c>
      <c r="E297" s="3">
        <v>2</v>
      </c>
      <c r="F297" s="3">
        <v>3</v>
      </c>
      <c r="G297" s="31">
        <f t="shared" si="8"/>
        <v>15</v>
      </c>
      <c r="H297" s="3" t="str">
        <f t="shared" si="9"/>
        <v>Penting</v>
      </c>
      <c r="I297" s="41"/>
      <c r="J297" s="41"/>
      <c r="O297" s="41"/>
      <c r="P297" s="41"/>
    </row>
    <row r="298" spans="1:16" ht="14.4" customHeight="1" x14ac:dyDescent="0.3">
      <c r="A298" s="3">
        <v>3</v>
      </c>
      <c r="B298" s="3">
        <v>2</v>
      </c>
      <c r="C298" s="3">
        <v>3</v>
      </c>
      <c r="D298" s="3">
        <v>2</v>
      </c>
      <c r="E298" s="3">
        <v>2</v>
      </c>
      <c r="F298" s="3">
        <v>3</v>
      </c>
      <c r="G298" s="31">
        <f t="shared" si="8"/>
        <v>15</v>
      </c>
      <c r="H298" s="3" t="str">
        <f t="shared" si="9"/>
        <v>Penting</v>
      </c>
      <c r="I298" s="41"/>
      <c r="J298" s="41"/>
      <c r="O298" s="41"/>
      <c r="P298" s="41"/>
    </row>
    <row r="299" spans="1:16" ht="14.4" customHeight="1" x14ac:dyDescent="0.3">
      <c r="A299" s="3">
        <v>2</v>
      </c>
      <c r="B299" s="3">
        <v>3</v>
      </c>
      <c r="C299" s="3">
        <v>2</v>
      </c>
      <c r="D299" s="3">
        <v>2</v>
      </c>
      <c r="E299" s="3">
        <v>3</v>
      </c>
      <c r="F299" s="3">
        <v>4</v>
      </c>
      <c r="G299" s="31">
        <f t="shared" si="8"/>
        <v>16</v>
      </c>
      <c r="H299" s="3" t="str">
        <f t="shared" si="9"/>
        <v>Penting</v>
      </c>
      <c r="I299" s="41"/>
      <c r="J299" s="41"/>
      <c r="O299" s="41"/>
      <c r="P299" s="41"/>
    </row>
    <row r="300" spans="1:16" ht="14.4" customHeight="1" x14ac:dyDescent="0.3">
      <c r="A300" s="3">
        <v>2</v>
      </c>
      <c r="B300" s="3">
        <v>2</v>
      </c>
      <c r="C300" s="3">
        <v>3</v>
      </c>
      <c r="D300" s="3">
        <v>2</v>
      </c>
      <c r="E300" s="3">
        <v>2</v>
      </c>
      <c r="F300" s="3">
        <v>2</v>
      </c>
      <c r="G300" s="31">
        <f t="shared" si="8"/>
        <v>13</v>
      </c>
      <c r="H300" s="3" t="str">
        <f t="shared" si="9"/>
        <v>Penting</v>
      </c>
      <c r="I300" s="41"/>
      <c r="J300" s="41"/>
      <c r="O300" s="41"/>
      <c r="P300" s="41"/>
    </row>
    <row r="301" spans="1:16" ht="14.4" customHeight="1" x14ac:dyDescent="0.3">
      <c r="A301" s="3">
        <v>4</v>
      </c>
      <c r="B301" s="3">
        <v>3</v>
      </c>
      <c r="C301" s="3">
        <v>2</v>
      </c>
      <c r="D301" s="3">
        <v>3</v>
      </c>
      <c r="E301" s="3">
        <v>2</v>
      </c>
      <c r="F301" s="3">
        <v>4</v>
      </c>
      <c r="G301" s="31">
        <f t="shared" si="8"/>
        <v>18</v>
      </c>
      <c r="H301" s="3" t="str">
        <f t="shared" si="9"/>
        <v>Penting</v>
      </c>
      <c r="I301" s="41"/>
      <c r="J301" s="41"/>
      <c r="O301" s="41"/>
      <c r="P301" s="41"/>
    </row>
    <row r="302" spans="1:16" ht="14.4" customHeight="1" x14ac:dyDescent="0.3">
      <c r="A302" s="3">
        <v>4</v>
      </c>
      <c r="B302" s="3">
        <v>3</v>
      </c>
      <c r="C302" s="3">
        <v>2</v>
      </c>
      <c r="D302" s="3">
        <v>3</v>
      </c>
      <c r="E302" s="3">
        <v>4</v>
      </c>
      <c r="F302" s="3">
        <v>3</v>
      </c>
      <c r="G302" s="31">
        <f t="shared" si="8"/>
        <v>19</v>
      </c>
      <c r="H302" s="3" t="str">
        <f t="shared" si="9"/>
        <v>Netral</v>
      </c>
      <c r="I302" s="41"/>
      <c r="J302" s="41"/>
      <c r="O302" s="41"/>
      <c r="P302" s="41"/>
    </row>
    <row r="303" spans="1:16" ht="14.4" customHeight="1" x14ac:dyDescent="0.3">
      <c r="A303" s="3">
        <v>4</v>
      </c>
      <c r="B303" s="3">
        <v>3</v>
      </c>
      <c r="C303" s="3">
        <v>4</v>
      </c>
      <c r="D303" s="3">
        <v>3</v>
      </c>
      <c r="E303" s="3">
        <v>3</v>
      </c>
      <c r="F303" s="3">
        <v>3</v>
      </c>
      <c r="G303" s="31">
        <f t="shared" si="8"/>
        <v>20</v>
      </c>
      <c r="H303" s="3" t="str">
        <f t="shared" si="9"/>
        <v>Netral</v>
      </c>
      <c r="I303" s="41"/>
      <c r="J303" s="41"/>
      <c r="O303" s="41"/>
      <c r="P303" s="41"/>
    </row>
    <row r="304" spans="1:16" ht="14.4" customHeight="1" x14ac:dyDescent="0.3">
      <c r="A304" s="3">
        <v>2</v>
      </c>
      <c r="B304" s="3">
        <v>2</v>
      </c>
      <c r="C304" s="3">
        <v>1</v>
      </c>
      <c r="D304" s="3">
        <v>3</v>
      </c>
      <c r="E304" s="3">
        <v>1</v>
      </c>
      <c r="F304" s="3">
        <v>3</v>
      </c>
      <c r="G304" s="31">
        <f t="shared" si="8"/>
        <v>12</v>
      </c>
      <c r="H304" s="3" t="str">
        <f t="shared" si="9"/>
        <v>Cukup Penting</v>
      </c>
      <c r="I304" s="41"/>
      <c r="J304" s="41"/>
      <c r="O304" s="41"/>
      <c r="P304" s="41"/>
    </row>
    <row r="305" spans="1:16" ht="14.4" customHeight="1" x14ac:dyDescent="0.3">
      <c r="A305" s="3">
        <v>1</v>
      </c>
      <c r="B305" s="3">
        <v>1</v>
      </c>
      <c r="C305" s="3">
        <v>3</v>
      </c>
      <c r="D305" s="3">
        <v>2</v>
      </c>
      <c r="E305" s="3">
        <v>2</v>
      </c>
      <c r="F305" s="3">
        <v>3</v>
      </c>
      <c r="G305" s="31">
        <f t="shared" si="8"/>
        <v>12</v>
      </c>
      <c r="H305" s="3" t="str">
        <f t="shared" si="9"/>
        <v>Cukup Penting</v>
      </c>
      <c r="I305" s="41"/>
      <c r="J305" s="41"/>
      <c r="O305" s="41"/>
      <c r="P305" s="41"/>
    </row>
    <row r="306" spans="1:16" ht="14.4" customHeight="1" x14ac:dyDescent="0.3">
      <c r="A306" s="3">
        <v>4</v>
      </c>
      <c r="B306" s="3">
        <v>2</v>
      </c>
      <c r="C306" s="3">
        <v>3</v>
      </c>
      <c r="D306" s="3">
        <v>4</v>
      </c>
      <c r="E306" s="3">
        <v>4</v>
      </c>
      <c r="F306" s="3">
        <v>4</v>
      </c>
      <c r="G306" s="31">
        <f t="shared" si="8"/>
        <v>21</v>
      </c>
      <c r="H306" s="3" t="str">
        <f t="shared" si="9"/>
        <v>Netral</v>
      </c>
      <c r="I306" s="41"/>
      <c r="J306" s="41"/>
      <c r="O306" s="41"/>
      <c r="P306" s="41"/>
    </row>
    <row r="307" spans="1:16" ht="14.4" customHeight="1" x14ac:dyDescent="0.3">
      <c r="A307" s="3">
        <v>1</v>
      </c>
      <c r="B307" s="3">
        <v>1</v>
      </c>
      <c r="C307" s="3">
        <v>2</v>
      </c>
      <c r="D307" s="3">
        <v>1</v>
      </c>
      <c r="E307" s="3">
        <v>2</v>
      </c>
      <c r="F307" s="3">
        <v>2</v>
      </c>
      <c r="G307" s="31">
        <f t="shared" si="8"/>
        <v>9</v>
      </c>
      <c r="H307" s="3" t="str">
        <f t="shared" si="9"/>
        <v>Cukup Penting</v>
      </c>
      <c r="I307" s="41"/>
      <c r="J307" s="41"/>
      <c r="O307" s="41"/>
      <c r="P307" s="41"/>
    </row>
    <row r="308" spans="1:16" ht="14.4" customHeight="1" x14ac:dyDescent="0.3">
      <c r="A308" s="3">
        <v>1</v>
      </c>
      <c r="B308" s="3">
        <v>1</v>
      </c>
      <c r="C308" s="3">
        <v>4</v>
      </c>
      <c r="D308" s="3">
        <v>1</v>
      </c>
      <c r="E308" s="3">
        <v>2</v>
      </c>
      <c r="F308" s="3">
        <v>2</v>
      </c>
      <c r="G308" s="31">
        <f t="shared" si="8"/>
        <v>11</v>
      </c>
      <c r="H308" s="3" t="str">
        <f t="shared" si="9"/>
        <v>Cukup Penting</v>
      </c>
      <c r="I308" s="41"/>
      <c r="J308" s="41"/>
      <c r="O308" s="41"/>
      <c r="P308" s="41"/>
    </row>
    <row r="309" spans="1:16" ht="14.4" customHeight="1" x14ac:dyDescent="0.3">
      <c r="A309" s="3">
        <v>2</v>
      </c>
      <c r="B309" s="3">
        <v>2</v>
      </c>
      <c r="C309" s="3">
        <v>1</v>
      </c>
      <c r="D309" s="3">
        <v>3</v>
      </c>
      <c r="E309" s="3">
        <v>1</v>
      </c>
      <c r="F309" s="3">
        <v>2</v>
      </c>
      <c r="G309" s="31">
        <f t="shared" si="8"/>
        <v>11</v>
      </c>
      <c r="H309" s="3" t="str">
        <f t="shared" si="9"/>
        <v>Cukup Penting</v>
      </c>
      <c r="I309" s="41"/>
      <c r="J309" s="41"/>
      <c r="O309" s="41"/>
      <c r="P309" s="41"/>
    </row>
    <row r="310" spans="1:16" ht="14.4" customHeight="1" x14ac:dyDescent="0.3">
      <c r="A310" s="3">
        <v>3</v>
      </c>
      <c r="B310" s="3">
        <v>2</v>
      </c>
      <c r="C310" s="3">
        <v>3</v>
      </c>
      <c r="D310" s="3">
        <v>2</v>
      </c>
      <c r="E310" s="3">
        <v>3</v>
      </c>
      <c r="F310" s="3">
        <v>3</v>
      </c>
      <c r="G310" s="31">
        <f t="shared" si="8"/>
        <v>16</v>
      </c>
      <c r="H310" s="3" t="str">
        <f t="shared" si="9"/>
        <v>Penting</v>
      </c>
      <c r="I310" s="41"/>
      <c r="J310" s="41"/>
      <c r="O310" s="41"/>
      <c r="P310" s="41"/>
    </row>
    <row r="311" spans="1:16" ht="14.4" customHeight="1" x14ac:dyDescent="0.3">
      <c r="A311" s="3">
        <v>3</v>
      </c>
      <c r="B311" s="3">
        <v>2</v>
      </c>
      <c r="C311" s="3">
        <v>3</v>
      </c>
      <c r="D311" s="3">
        <v>2</v>
      </c>
      <c r="E311" s="3">
        <v>1</v>
      </c>
      <c r="F311" s="3">
        <v>3</v>
      </c>
      <c r="G311" s="31">
        <f t="shared" si="8"/>
        <v>14</v>
      </c>
      <c r="H311" s="3" t="str">
        <f t="shared" si="9"/>
        <v>Penting</v>
      </c>
      <c r="I311" s="41"/>
      <c r="J311" s="41"/>
      <c r="O311" s="41"/>
      <c r="P311" s="41"/>
    </row>
    <row r="312" spans="1:16" x14ac:dyDescent="0.3">
      <c r="A312" s="11">
        <f t="shared" ref="A312:F312" si="10">SUM(A4:A311)</f>
        <v>575</v>
      </c>
      <c r="B312" s="11">
        <f t="shared" si="10"/>
        <v>573</v>
      </c>
      <c r="C312" s="11">
        <f t="shared" si="10"/>
        <v>659</v>
      </c>
      <c r="D312" s="11">
        <f t="shared" si="10"/>
        <v>642</v>
      </c>
      <c r="E312" s="11">
        <f t="shared" si="10"/>
        <v>640</v>
      </c>
      <c r="F312" s="11">
        <f t="shared" si="10"/>
        <v>637</v>
      </c>
      <c r="H312" s="32"/>
      <c r="I312" s="32"/>
      <c r="J312" s="32"/>
    </row>
    <row r="313" spans="1:16" x14ac:dyDescent="0.3">
      <c r="A313" s="11">
        <f>A312/308</f>
        <v>1.8668831168831168</v>
      </c>
      <c r="B313" s="11">
        <f t="shared" ref="B313:F313" si="11">B312/308</f>
        <v>1.8603896103896105</v>
      </c>
      <c r="C313" s="11">
        <f t="shared" si="11"/>
        <v>2.1396103896103895</v>
      </c>
      <c r="D313" s="11">
        <f t="shared" si="11"/>
        <v>2.0844155844155843</v>
      </c>
      <c r="E313" s="11">
        <f t="shared" si="11"/>
        <v>2.0779220779220777</v>
      </c>
      <c r="F313" s="11">
        <f t="shared" si="11"/>
        <v>2.0681818181818183</v>
      </c>
      <c r="H313" s="32"/>
      <c r="I313" s="32"/>
      <c r="J313" s="32"/>
    </row>
  </sheetData>
  <mergeCells count="2">
    <mergeCell ref="A2:F2"/>
    <mergeCell ref="J11:L11"/>
  </mergeCells>
  <hyperlinks>
    <hyperlink ref="A1" location="'Daftar Isi'!A1" display="Daftar Isi" xr:uid="{8C0DE212-0ACF-4912-AA82-4727779F7314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D866E-0A38-4301-B30B-E755FDA5A4E3}">
  <dimension ref="A1:Q311"/>
  <sheetViews>
    <sheetView tabSelected="1" workbookViewId="0"/>
  </sheetViews>
  <sheetFormatPr defaultRowHeight="14.4" x14ac:dyDescent="0.3"/>
  <cols>
    <col min="1" max="1" width="40.5546875" bestFit="1" customWidth="1"/>
    <col min="2" max="2" width="69" bestFit="1" customWidth="1"/>
    <col min="3" max="3" width="50.77734375" bestFit="1" customWidth="1"/>
    <col min="4" max="4" width="45.21875" bestFit="1" customWidth="1"/>
    <col min="5" max="5" width="49.33203125" bestFit="1" customWidth="1"/>
    <col min="6" max="6" width="45.33203125" bestFit="1" customWidth="1"/>
    <col min="8" max="8" width="19.44140625" customWidth="1"/>
    <col min="9" max="9" width="9" customWidth="1"/>
    <col min="11" max="11" width="7.77734375" bestFit="1" customWidth="1"/>
    <col min="12" max="12" width="19.44140625" bestFit="1" customWidth="1"/>
  </cols>
  <sheetData>
    <row r="1" spans="1:17" x14ac:dyDescent="0.3">
      <c r="A1" s="43" t="s">
        <v>545</v>
      </c>
    </row>
    <row r="2" spans="1:17" ht="15.6" x14ac:dyDescent="0.3">
      <c r="A2" s="93" t="s">
        <v>521</v>
      </c>
      <c r="B2" s="93"/>
      <c r="C2" s="93"/>
      <c r="D2" s="93"/>
      <c r="E2" s="93"/>
      <c r="F2" s="93"/>
      <c r="G2" s="93"/>
      <c r="H2" s="93"/>
      <c r="I2" s="33"/>
      <c r="J2" s="33"/>
      <c r="K2" s="33"/>
      <c r="L2" s="33"/>
      <c r="M2" s="11"/>
      <c r="N2" s="11"/>
      <c r="O2" s="11"/>
      <c r="P2" s="11"/>
      <c r="Q2" s="11"/>
    </row>
    <row r="3" spans="1:17" ht="46.8" x14ac:dyDescent="0.3">
      <c r="A3" s="2" t="s">
        <v>522</v>
      </c>
      <c r="B3" s="2" t="s">
        <v>523</v>
      </c>
      <c r="C3" s="2" t="s">
        <v>524</v>
      </c>
      <c r="D3" s="2" t="s">
        <v>525</v>
      </c>
      <c r="E3" s="2" t="s">
        <v>526</v>
      </c>
      <c r="F3" s="2" t="s">
        <v>527</v>
      </c>
      <c r="G3" s="9" t="s">
        <v>519</v>
      </c>
      <c r="H3" s="9" t="s">
        <v>520</v>
      </c>
      <c r="I3" s="34"/>
      <c r="J3" s="34"/>
      <c r="K3" s="34"/>
      <c r="L3" s="34"/>
      <c r="M3" s="11"/>
      <c r="N3" s="11"/>
      <c r="O3" s="11"/>
      <c r="P3" s="11"/>
      <c r="Q3" s="11"/>
    </row>
    <row r="4" spans="1:17" ht="15.6" customHeight="1" x14ac:dyDescent="0.3">
      <c r="A4" s="3">
        <v>6</v>
      </c>
      <c r="B4" s="12">
        <v>6</v>
      </c>
      <c r="C4" s="12">
        <v>6</v>
      </c>
      <c r="D4" s="3">
        <v>6</v>
      </c>
      <c r="E4" s="3">
        <v>6</v>
      </c>
      <c r="F4" s="3">
        <v>6</v>
      </c>
      <c r="G4" s="31">
        <f t="shared" ref="G4:G67" si="0">SUM(A4:F4)</f>
        <v>36</v>
      </c>
      <c r="H4" s="3" t="str">
        <f t="shared" ref="H4:H67" si="1">IF(G4&lt;=6,"Paling Penting",IF(G4&lt;=12,"Cukup Penting",IF(G4&lt;=18,"Penting",IF(G4&lt;=24,"Netral",IF(G4&lt;=30,"Tidak Penting",IF(G4&lt;=36,"Paling Tidak Penting"))))))</f>
        <v>Paling Tidak Penting</v>
      </c>
      <c r="I4" s="11"/>
      <c r="J4" s="35" t="s">
        <v>528</v>
      </c>
      <c r="K4" s="36" t="s">
        <v>529</v>
      </c>
      <c r="L4" s="37" t="s">
        <v>530</v>
      </c>
      <c r="M4" s="36" t="s">
        <v>531</v>
      </c>
      <c r="N4" s="36" t="s">
        <v>66</v>
      </c>
      <c r="O4" s="11"/>
      <c r="P4" s="11"/>
      <c r="Q4" s="11"/>
    </row>
    <row r="5" spans="1:17" ht="15.6" customHeight="1" x14ac:dyDescent="0.3">
      <c r="A5" s="3">
        <v>2</v>
      </c>
      <c r="B5" s="3">
        <v>1</v>
      </c>
      <c r="C5" s="3">
        <v>4</v>
      </c>
      <c r="D5" s="3">
        <v>4</v>
      </c>
      <c r="E5" s="3">
        <v>2</v>
      </c>
      <c r="F5" s="3">
        <v>2</v>
      </c>
      <c r="G5" s="31">
        <f t="shared" si="0"/>
        <v>15</v>
      </c>
      <c r="H5" s="3" t="str">
        <f t="shared" si="1"/>
        <v>Penting</v>
      </c>
      <c r="I5" s="11"/>
      <c r="J5" s="3">
        <v>1</v>
      </c>
      <c r="K5" s="10" t="s">
        <v>532</v>
      </c>
      <c r="L5" s="31" t="s">
        <v>533</v>
      </c>
      <c r="M5" s="31">
        <f>COUNTIF($H$4:$H$311,"Paling Tidak Penting")</f>
        <v>5</v>
      </c>
      <c r="N5" s="38">
        <f>(M10*1)/'[1]2.6.2'!$M$10</f>
        <v>5.844155844155844E-2</v>
      </c>
      <c r="O5" s="11"/>
      <c r="P5" s="11"/>
      <c r="Q5" s="11"/>
    </row>
    <row r="6" spans="1:17" ht="15.6" customHeight="1" x14ac:dyDescent="0.3">
      <c r="A6" s="3">
        <v>3</v>
      </c>
      <c r="B6" s="3">
        <v>3</v>
      </c>
      <c r="C6" s="3">
        <v>3</v>
      </c>
      <c r="D6" s="3">
        <v>3</v>
      </c>
      <c r="E6" s="3">
        <v>3</v>
      </c>
      <c r="F6" s="3">
        <v>3</v>
      </c>
      <c r="G6" s="31">
        <f t="shared" si="0"/>
        <v>18</v>
      </c>
      <c r="H6" s="3" t="str">
        <f t="shared" si="1"/>
        <v>Penting</v>
      </c>
      <c r="I6" s="11"/>
      <c r="J6" s="3">
        <v>2</v>
      </c>
      <c r="K6" s="10" t="s">
        <v>534</v>
      </c>
      <c r="L6" s="31" t="s">
        <v>535</v>
      </c>
      <c r="M6" s="31">
        <f>COUNTIF($H$4:$H$311,"Tidak Penting")</f>
        <v>30</v>
      </c>
      <c r="N6" s="38">
        <f>(M9*1)/'[1]2.6.2'!$M$10</f>
        <v>0.14935064935064934</v>
      </c>
      <c r="O6" s="11"/>
      <c r="P6" s="11"/>
      <c r="Q6" s="11"/>
    </row>
    <row r="7" spans="1:17" ht="15.6" customHeight="1" x14ac:dyDescent="0.3">
      <c r="A7" s="3">
        <v>1</v>
      </c>
      <c r="B7" s="3">
        <v>2</v>
      </c>
      <c r="C7" s="3">
        <v>1</v>
      </c>
      <c r="D7" s="3">
        <v>2</v>
      </c>
      <c r="E7" s="3">
        <v>2</v>
      </c>
      <c r="F7" s="3">
        <v>2</v>
      </c>
      <c r="G7" s="31">
        <f t="shared" si="0"/>
        <v>10</v>
      </c>
      <c r="H7" s="3" t="str">
        <f t="shared" si="1"/>
        <v>Cukup Penting</v>
      </c>
      <c r="I7" s="11"/>
      <c r="J7" s="3">
        <v>3</v>
      </c>
      <c r="K7" s="10" t="s">
        <v>536</v>
      </c>
      <c r="L7" s="31" t="s">
        <v>537</v>
      </c>
      <c r="M7" s="31">
        <f>COUNTIF($H$4:$H$311,"Netral")</f>
        <v>92</v>
      </c>
      <c r="N7" s="38">
        <f>(M8*1)/'[1]2.6.2'!$M$10</f>
        <v>0.37987012987012986</v>
      </c>
      <c r="O7" s="11"/>
      <c r="P7" s="11"/>
      <c r="Q7" s="11"/>
    </row>
    <row r="8" spans="1:17" ht="15.6" customHeight="1" x14ac:dyDescent="0.3">
      <c r="A8" s="3">
        <v>3</v>
      </c>
      <c r="B8" s="3">
        <v>3</v>
      </c>
      <c r="C8" s="3">
        <v>3</v>
      </c>
      <c r="D8" s="3">
        <v>3</v>
      </c>
      <c r="E8" s="3">
        <v>3</v>
      </c>
      <c r="F8" s="3">
        <v>3</v>
      </c>
      <c r="G8" s="31">
        <f t="shared" si="0"/>
        <v>18</v>
      </c>
      <c r="H8" s="3" t="str">
        <f t="shared" si="1"/>
        <v>Penting</v>
      </c>
      <c r="I8" s="11"/>
      <c r="J8" s="3">
        <v>4</v>
      </c>
      <c r="K8" s="10" t="s">
        <v>538</v>
      </c>
      <c r="L8" s="31" t="s">
        <v>539</v>
      </c>
      <c r="M8" s="31">
        <f>COUNTIF($H$4:$H$311,"Penting")</f>
        <v>117</v>
      </c>
      <c r="N8" s="38">
        <f>(M7*1)/'[1]2.6.2'!$M$10</f>
        <v>0.29870129870129869</v>
      </c>
      <c r="O8" s="11"/>
      <c r="P8" s="11"/>
      <c r="Q8" s="11"/>
    </row>
    <row r="9" spans="1:17" ht="15.6" customHeight="1" x14ac:dyDescent="0.3">
      <c r="A9" s="3">
        <v>1</v>
      </c>
      <c r="B9" s="3">
        <v>2</v>
      </c>
      <c r="C9" s="3">
        <v>1</v>
      </c>
      <c r="D9" s="3">
        <v>1</v>
      </c>
      <c r="E9" s="3">
        <v>1</v>
      </c>
      <c r="F9" s="3">
        <v>3</v>
      </c>
      <c r="G9" s="31">
        <f t="shared" si="0"/>
        <v>9</v>
      </c>
      <c r="H9" s="3" t="str">
        <f t="shared" si="1"/>
        <v>Cukup Penting</v>
      </c>
      <c r="I9" s="11"/>
      <c r="J9" s="3">
        <v>5</v>
      </c>
      <c r="K9" s="10" t="s">
        <v>540</v>
      </c>
      <c r="L9" s="31" t="s">
        <v>541</v>
      </c>
      <c r="M9" s="31">
        <f>COUNTIF($H$4:$H$311,"Cukup Penting")</f>
        <v>46</v>
      </c>
      <c r="N9" s="38">
        <f>(M6*1)/'[1]2.6.2'!$M$10</f>
        <v>9.7402597402597407E-2</v>
      </c>
      <c r="O9" s="11"/>
      <c r="P9" s="11"/>
      <c r="Q9" s="11"/>
    </row>
    <row r="10" spans="1:17" ht="15.6" customHeight="1" x14ac:dyDescent="0.3">
      <c r="A10" s="3">
        <v>3</v>
      </c>
      <c r="B10" s="3">
        <v>3</v>
      </c>
      <c r="C10" s="3">
        <v>3</v>
      </c>
      <c r="D10" s="3">
        <v>3</v>
      </c>
      <c r="E10" s="3">
        <v>3</v>
      </c>
      <c r="F10" s="3">
        <v>3</v>
      </c>
      <c r="G10" s="31">
        <f t="shared" si="0"/>
        <v>18</v>
      </c>
      <c r="H10" s="3" t="str">
        <f t="shared" si="1"/>
        <v>Penting</v>
      </c>
      <c r="I10" s="11"/>
      <c r="J10" s="3">
        <v>6</v>
      </c>
      <c r="K10" s="10" t="s">
        <v>542</v>
      </c>
      <c r="L10" s="31" t="s">
        <v>543</v>
      </c>
      <c r="M10" s="31">
        <f>COUNTIF($H$4:$H$311,"Paling Penting")</f>
        <v>18</v>
      </c>
      <c r="N10" s="38">
        <f>(M5*1)/'[1]2.6.2'!$M$10</f>
        <v>1.6233766233766232E-2</v>
      </c>
      <c r="O10" s="11"/>
      <c r="P10" s="11"/>
      <c r="Q10" s="11"/>
    </row>
    <row r="11" spans="1:17" ht="15.6" customHeight="1" x14ac:dyDescent="0.3">
      <c r="A11" s="3">
        <v>1</v>
      </c>
      <c r="B11" s="3">
        <v>2</v>
      </c>
      <c r="C11" s="3">
        <v>1</v>
      </c>
      <c r="D11" s="3">
        <v>1</v>
      </c>
      <c r="E11" s="3">
        <v>1</v>
      </c>
      <c r="F11" s="3">
        <v>1</v>
      </c>
      <c r="G11" s="31">
        <f t="shared" si="0"/>
        <v>7</v>
      </c>
      <c r="H11" s="3" t="str">
        <f t="shared" si="1"/>
        <v>Cukup Penting</v>
      </c>
      <c r="I11" s="11"/>
      <c r="J11" s="94" t="s">
        <v>544</v>
      </c>
      <c r="K11" s="95"/>
      <c r="L11" s="76"/>
      <c r="M11" s="31">
        <f>SUM(M5:M10)</f>
        <v>308</v>
      </c>
      <c r="N11" s="38">
        <f>SUM(N5:N10)</f>
        <v>1</v>
      </c>
      <c r="O11" s="11"/>
      <c r="P11" s="11"/>
      <c r="Q11" s="11"/>
    </row>
    <row r="12" spans="1:17" ht="15.6" customHeight="1" x14ac:dyDescent="0.3">
      <c r="A12" s="3">
        <v>3</v>
      </c>
      <c r="B12" s="3">
        <v>2</v>
      </c>
      <c r="C12" s="3">
        <v>4</v>
      </c>
      <c r="D12" s="3">
        <v>5</v>
      </c>
      <c r="E12" s="3">
        <v>3</v>
      </c>
      <c r="F12" s="3">
        <v>1</v>
      </c>
      <c r="G12" s="31">
        <f t="shared" si="0"/>
        <v>18</v>
      </c>
      <c r="H12" s="3" t="str">
        <f t="shared" si="1"/>
        <v>Penting</v>
      </c>
      <c r="I12" s="11"/>
      <c r="J12" s="11"/>
      <c r="K12" s="11"/>
      <c r="L12" s="11"/>
      <c r="M12" s="11"/>
      <c r="N12" s="11"/>
      <c r="O12" s="11"/>
      <c r="P12" s="11"/>
      <c r="Q12" s="11"/>
    </row>
    <row r="13" spans="1:17" ht="15.6" customHeight="1" x14ac:dyDescent="0.3">
      <c r="A13" s="3">
        <v>1</v>
      </c>
      <c r="B13" s="3">
        <v>2</v>
      </c>
      <c r="C13" s="3">
        <v>2</v>
      </c>
      <c r="D13" s="3">
        <v>2</v>
      </c>
      <c r="E13" s="3">
        <v>2</v>
      </c>
      <c r="F13" s="3">
        <v>3</v>
      </c>
      <c r="G13" s="31">
        <f t="shared" si="0"/>
        <v>12</v>
      </c>
      <c r="H13" s="3" t="str">
        <f t="shared" si="1"/>
        <v>Cukup Penting</v>
      </c>
      <c r="I13" s="11"/>
      <c r="J13" s="11"/>
      <c r="K13" s="11"/>
      <c r="L13" s="11"/>
      <c r="M13" s="11"/>
      <c r="N13" s="11"/>
      <c r="O13" s="11"/>
      <c r="P13" s="11"/>
      <c r="Q13" s="11"/>
    </row>
    <row r="14" spans="1:17" ht="15.6" customHeight="1" x14ac:dyDescent="0.3">
      <c r="A14" s="3">
        <v>2</v>
      </c>
      <c r="B14" s="3">
        <v>2</v>
      </c>
      <c r="C14" s="3">
        <v>2</v>
      </c>
      <c r="D14" s="3">
        <v>1</v>
      </c>
      <c r="E14" s="3">
        <v>2</v>
      </c>
      <c r="F14" s="3">
        <v>2</v>
      </c>
      <c r="G14" s="31">
        <f t="shared" si="0"/>
        <v>11</v>
      </c>
      <c r="H14" s="3" t="str">
        <f t="shared" si="1"/>
        <v>Cukup Penting</v>
      </c>
      <c r="I14" s="11"/>
      <c r="J14" s="11"/>
      <c r="K14" s="11"/>
      <c r="L14" s="11"/>
      <c r="M14" s="11"/>
      <c r="N14" s="11"/>
      <c r="O14" s="11"/>
      <c r="P14" s="11"/>
      <c r="Q14" s="11"/>
    </row>
    <row r="15" spans="1:17" ht="15.6" customHeight="1" x14ac:dyDescent="0.3">
      <c r="A15" s="3">
        <v>6</v>
      </c>
      <c r="B15" s="3">
        <v>5</v>
      </c>
      <c r="C15" s="3">
        <v>4</v>
      </c>
      <c r="D15" s="3">
        <v>5</v>
      </c>
      <c r="E15" s="3">
        <v>5</v>
      </c>
      <c r="F15" s="3">
        <v>5</v>
      </c>
      <c r="G15" s="31">
        <f t="shared" si="0"/>
        <v>30</v>
      </c>
      <c r="H15" s="3" t="str">
        <f t="shared" si="1"/>
        <v>Tidak Penting</v>
      </c>
      <c r="I15" s="11"/>
      <c r="J15" s="11"/>
      <c r="K15" s="11"/>
      <c r="L15" s="11"/>
      <c r="M15" s="11"/>
      <c r="N15" s="11"/>
      <c r="O15" s="11"/>
      <c r="P15" s="11"/>
      <c r="Q15" s="11"/>
    </row>
    <row r="16" spans="1:17" ht="15.6" customHeight="1" x14ac:dyDescent="0.3">
      <c r="A16" s="3">
        <v>3</v>
      </c>
      <c r="B16" s="3">
        <v>1</v>
      </c>
      <c r="C16" s="3">
        <v>3</v>
      </c>
      <c r="D16" s="3">
        <v>5</v>
      </c>
      <c r="E16" s="3">
        <v>5</v>
      </c>
      <c r="F16" s="3">
        <v>3</v>
      </c>
      <c r="G16" s="31">
        <f t="shared" si="0"/>
        <v>20</v>
      </c>
      <c r="H16" s="3" t="str">
        <f t="shared" si="1"/>
        <v>Netral</v>
      </c>
      <c r="I16" s="11"/>
      <c r="J16" s="11"/>
      <c r="K16" s="11"/>
      <c r="L16" s="11"/>
      <c r="M16" s="11"/>
      <c r="N16" s="11"/>
      <c r="O16" s="11"/>
      <c r="P16" s="11"/>
      <c r="Q16" s="11"/>
    </row>
    <row r="17" spans="1:17" ht="15.6" customHeight="1" x14ac:dyDescent="0.3">
      <c r="A17" s="3">
        <v>2</v>
      </c>
      <c r="B17" s="3">
        <v>3</v>
      </c>
      <c r="C17" s="3">
        <v>1</v>
      </c>
      <c r="D17" s="3">
        <v>1</v>
      </c>
      <c r="E17" s="3">
        <v>1</v>
      </c>
      <c r="F17" s="3">
        <v>1</v>
      </c>
      <c r="G17" s="31">
        <f t="shared" si="0"/>
        <v>9</v>
      </c>
      <c r="H17" s="3" t="str">
        <f t="shared" si="1"/>
        <v>Cukup Penting</v>
      </c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15.6" customHeight="1" x14ac:dyDescent="0.3">
      <c r="A18" s="3">
        <v>5</v>
      </c>
      <c r="B18" s="3">
        <v>4</v>
      </c>
      <c r="C18" s="3">
        <v>1</v>
      </c>
      <c r="D18" s="3">
        <v>6</v>
      </c>
      <c r="E18" s="3">
        <v>6</v>
      </c>
      <c r="F18" s="3">
        <v>2</v>
      </c>
      <c r="G18" s="31">
        <f t="shared" si="0"/>
        <v>24</v>
      </c>
      <c r="H18" s="3" t="str">
        <f t="shared" si="1"/>
        <v>Netral</v>
      </c>
      <c r="I18" s="11"/>
      <c r="J18" s="11"/>
      <c r="K18" s="11"/>
      <c r="L18" s="11"/>
      <c r="M18" s="11"/>
      <c r="N18" s="11"/>
      <c r="O18" s="11"/>
      <c r="P18" s="11"/>
      <c r="Q18" s="11"/>
    </row>
    <row r="19" spans="1:17" ht="15.6" customHeight="1" x14ac:dyDescent="0.3">
      <c r="A19" s="3">
        <v>5</v>
      </c>
      <c r="B19" s="3">
        <v>5</v>
      </c>
      <c r="C19" s="3">
        <v>5</v>
      </c>
      <c r="D19" s="3">
        <v>5</v>
      </c>
      <c r="E19" s="3">
        <v>5</v>
      </c>
      <c r="F19" s="3">
        <v>5</v>
      </c>
      <c r="G19" s="31">
        <f t="shared" si="0"/>
        <v>30</v>
      </c>
      <c r="H19" s="3" t="str">
        <f t="shared" si="1"/>
        <v>Tidak Penting</v>
      </c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15.6" customHeight="1" x14ac:dyDescent="0.3">
      <c r="A20" s="3">
        <v>3</v>
      </c>
      <c r="B20" s="3">
        <v>2</v>
      </c>
      <c r="C20" s="3">
        <v>1</v>
      </c>
      <c r="D20" s="3">
        <v>3</v>
      </c>
      <c r="E20" s="3">
        <v>1</v>
      </c>
      <c r="F20" s="3">
        <v>2</v>
      </c>
      <c r="G20" s="31">
        <f t="shared" si="0"/>
        <v>12</v>
      </c>
      <c r="H20" s="3" t="str">
        <f t="shared" si="1"/>
        <v>Cukup Penting</v>
      </c>
      <c r="I20" s="11"/>
      <c r="J20" s="11"/>
      <c r="K20" s="11"/>
      <c r="L20" s="11"/>
      <c r="M20" s="11"/>
      <c r="N20" s="11"/>
      <c r="O20" s="11"/>
      <c r="P20" s="11"/>
      <c r="Q20" s="11"/>
    </row>
    <row r="21" spans="1:17" ht="15.6" customHeight="1" x14ac:dyDescent="0.3">
      <c r="A21" s="3">
        <v>3</v>
      </c>
      <c r="B21" s="3">
        <v>3</v>
      </c>
      <c r="C21" s="3">
        <v>5</v>
      </c>
      <c r="D21" s="3">
        <v>6</v>
      </c>
      <c r="E21" s="3">
        <v>5</v>
      </c>
      <c r="F21" s="3">
        <v>4</v>
      </c>
      <c r="G21" s="31">
        <f t="shared" si="0"/>
        <v>26</v>
      </c>
      <c r="H21" s="3" t="str">
        <f t="shared" si="1"/>
        <v>Tidak Penting</v>
      </c>
      <c r="I21" s="11"/>
      <c r="J21" s="11"/>
      <c r="K21" s="11"/>
      <c r="L21" s="11"/>
      <c r="M21" s="11"/>
      <c r="N21" s="11"/>
      <c r="O21" s="11"/>
      <c r="P21" s="11"/>
      <c r="Q21" s="11"/>
    </row>
    <row r="22" spans="1:17" ht="15.6" customHeight="1" x14ac:dyDescent="0.3">
      <c r="A22" s="3">
        <v>4</v>
      </c>
      <c r="B22" s="3">
        <v>4</v>
      </c>
      <c r="C22" s="3">
        <v>4</v>
      </c>
      <c r="D22" s="3">
        <v>4</v>
      </c>
      <c r="E22" s="3">
        <v>4</v>
      </c>
      <c r="F22" s="3">
        <v>4</v>
      </c>
      <c r="G22" s="31">
        <f t="shared" si="0"/>
        <v>24</v>
      </c>
      <c r="H22" s="3" t="str">
        <f t="shared" si="1"/>
        <v>Netral</v>
      </c>
      <c r="I22" s="11"/>
      <c r="J22" s="11"/>
      <c r="K22" s="11"/>
      <c r="L22" s="11"/>
      <c r="M22" s="11"/>
      <c r="N22" s="11"/>
      <c r="O22" s="11"/>
      <c r="P22" s="11"/>
      <c r="Q22" s="11"/>
    </row>
    <row r="23" spans="1:17" ht="15.6" customHeight="1" x14ac:dyDescent="0.3">
      <c r="A23" s="3">
        <v>3</v>
      </c>
      <c r="B23" s="3">
        <v>4</v>
      </c>
      <c r="C23" s="3">
        <v>5</v>
      </c>
      <c r="D23" s="3">
        <v>5</v>
      </c>
      <c r="E23" s="3">
        <v>3</v>
      </c>
      <c r="F23" s="3">
        <v>4</v>
      </c>
      <c r="G23" s="31">
        <f t="shared" si="0"/>
        <v>24</v>
      </c>
      <c r="H23" s="3" t="str">
        <f t="shared" si="1"/>
        <v>Netral</v>
      </c>
      <c r="I23" s="11"/>
      <c r="J23" s="11"/>
      <c r="K23" s="11"/>
      <c r="L23" s="11"/>
      <c r="M23" s="11"/>
      <c r="N23" s="11"/>
      <c r="O23" s="11"/>
      <c r="P23" s="11"/>
      <c r="Q23" s="11"/>
    </row>
    <row r="24" spans="1:17" ht="15.6" customHeight="1" x14ac:dyDescent="0.3">
      <c r="A24" s="3">
        <v>1</v>
      </c>
      <c r="B24" s="3">
        <v>1</v>
      </c>
      <c r="C24" s="3">
        <v>4</v>
      </c>
      <c r="D24" s="3">
        <v>6</v>
      </c>
      <c r="E24" s="3">
        <v>6</v>
      </c>
      <c r="F24" s="3">
        <v>6</v>
      </c>
      <c r="G24" s="31">
        <f t="shared" si="0"/>
        <v>24</v>
      </c>
      <c r="H24" s="3" t="str">
        <f t="shared" si="1"/>
        <v>Netral</v>
      </c>
      <c r="I24" s="11"/>
      <c r="J24" s="11"/>
      <c r="K24" s="11"/>
      <c r="L24" s="11"/>
      <c r="M24" s="11"/>
      <c r="N24" s="11"/>
      <c r="O24" s="11"/>
      <c r="P24" s="11"/>
      <c r="Q24" s="11"/>
    </row>
    <row r="25" spans="1:17" ht="15.6" customHeight="1" x14ac:dyDescent="0.3">
      <c r="A25" s="3">
        <v>3</v>
      </c>
      <c r="B25" s="3">
        <v>2</v>
      </c>
      <c r="C25" s="3">
        <v>6</v>
      </c>
      <c r="D25" s="3">
        <v>3</v>
      </c>
      <c r="E25" s="3">
        <v>5</v>
      </c>
      <c r="F25" s="3">
        <v>5</v>
      </c>
      <c r="G25" s="31">
        <f t="shared" si="0"/>
        <v>24</v>
      </c>
      <c r="H25" s="3" t="str">
        <f t="shared" si="1"/>
        <v>Netral</v>
      </c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.6" customHeight="1" x14ac:dyDescent="0.3">
      <c r="A26" s="3">
        <v>1</v>
      </c>
      <c r="B26" s="3">
        <v>2</v>
      </c>
      <c r="C26" s="3">
        <v>2</v>
      </c>
      <c r="D26" s="3">
        <v>1</v>
      </c>
      <c r="E26" s="3">
        <v>2</v>
      </c>
      <c r="F26" s="3">
        <v>3</v>
      </c>
      <c r="G26" s="31">
        <f t="shared" si="0"/>
        <v>11</v>
      </c>
      <c r="H26" s="3" t="str">
        <f t="shared" si="1"/>
        <v>Cukup Penting</v>
      </c>
      <c r="I26" s="11"/>
      <c r="J26" s="11"/>
      <c r="K26" s="11"/>
      <c r="L26" s="11"/>
      <c r="M26" s="11"/>
      <c r="N26" s="11"/>
      <c r="O26" s="11"/>
      <c r="P26" s="11"/>
      <c r="Q26" s="11"/>
    </row>
    <row r="27" spans="1:17" ht="15.6" customHeight="1" x14ac:dyDescent="0.3">
      <c r="A27" s="3">
        <v>1</v>
      </c>
      <c r="B27" s="3">
        <v>3</v>
      </c>
      <c r="C27" s="3">
        <v>3</v>
      </c>
      <c r="D27" s="3">
        <v>1</v>
      </c>
      <c r="E27" s="3">
        <v>1</v>
      </c>
      <c r="F27" s="3">
        <v>1</v>
      </c>
      <c r="G27" s="31">
        <f t="shared" si="0"/>
        <v>10</v>
      </c>
      <c r="H27" s="3" t="str">
        <f t="shared" si="1"/>
        <v>Cukup Penting</v>
      </c>
      <c r="I27" s="11"/>
      <c r="J27" s="11"/>
      <c r="K27" s="11"/>
      <c r="L27" s="11"/>
      <c r="M27" s="11"/>
      <c r="N27" s="11"/>
      <c r="O27" s="11"/>
      <c r="P27" s="11"/>
      <c r="Q27" s="11"/>
    </row>
    <row r="28" spans="1:17" ht="15.6" customHeight="1" x14ac:dyDescent="0.3">
      <c r="A28" s="3">
        <v>1</v>
      </c>
      <c r="B28" s="3">
        <v>1</v>
      </c>
      <c r="C28" s="3">
        <v>1</v>
      </c>
      <c r="D28" s="3">
        <v>3</v>
      </c>
      <c r="E28" s="3">
        <v>3</v>
      </c>
      <c r="F28" s="3">
        <v>3</v>
      </c>
      <c r="G28" s="31">
        <f t="shared" si="0"/>
        <v>12</v>
      </c>
      <c r="H28" s="3" t="str">
        <f t="shared" si="1"/>
        <v>Cukup Penting</v>
      </c>
      <c r="I28" s="11"/>
      <c r="J28" s="11"/>
      <c r="K28" s="11"/>
      <c r="L28" s="11"/>
      <c r="M28" s="11"/>
      <c r="N28" s="11"/>
      <c r="O28" s="11"/>
      <c r="P28" s="11"/>
      <c r="Q28" s="11"/>
    </row>
    <row r="29" spans="1:17" ht="15.6" customHeight="1" x14ac:dyDescent="0.3">
      <c r="A29" s="3">
        <v>1</v>
      </c>
      <c r="B29" s="3">
        <v>1</v>
      </c>
      <c r="C29" s="3">
        <v>1</v>
      </c>
      <c r="D29" s="3">
        <v>3</v>
      </c>
      <c r="E29" s="3">
        <v>1</v>
      </c>
      <c r="F29" s="3">
        <v>1</v>
      </c>
      <c r="G29" s="31">
        <f t="shared" si="0"/>
        <v>8</v>
      </c>
      <c r="H29" s="3" t="str">
        <f t="shared" si="1"/>
        <v>Cukup Penting</v>
      </c>
      <c r="I29" s="11"/>
      <c r="J29" s="11"/>
      <c r="K29" s="11"/>
      <c r="L29" s="11"/>
      <c r="M29" s="11"/>
      <c r="N29" s="11"/>
      <c r="O29" s="11"/>
      <c r="P29" s="11"/>
      <c r="Q29" s="11"/>
    </row>
    <row r="30" spans="1:17" ht="15.6" customHeight="1" x14ac:dyDescent="0.3">
      <c r="A30" s="3">
        <v>1</v>
      </c>
      <c r="B30" s="3">
        <v>2</v>
      </c>
      <c r="C30" s="3">
        <v>2</v>
      </c>
      <c r="D30" s="3">
        <v>2</v>
      </c>
      <c r="E30" s="3">
        <v>2</v>
      </c>
      <c r="F30" s="3">
        <v>2</v>
      </c>
      <c r="G30" s="31">
        <f t="shared" si="0"/>
        <v>11</v>
      </c>
      <c r="H30" s="3" t="str">
        <f t="shared" si="1"/>
        <v>Cukup Penting</v>
      </c>
      <c r="I30" s="11"/>
      <c r="J30" s="11"/>
      <c r="K30" s="11"/>
      <c r="L30" s="11"/>
      <c r="M30" s="11"/>
      <c r="N30" s="11"/>
      <c r="O30" s="11"/>
      <c r="P30" s="11"/>
      <c r="Q30" s="11"/>
    </row>
    <row r="31" spans="1:17" ht="15.6" customHeight="1" x14ac:dyDescent="0.3">
      <c r="A31" s="3">
        <v>6</v>
      </c>
      <c r="B31" s="3">
        <v>6</v>
      </c>
      <c r="C31" s="3">
        <v>6</v>
      </c>
      <c r="D31" s="3">
        <v>6</v>
      </c>
      <c r="E31" s="3">
        <v>6</v>
      </c>
      <c r="F31" s="3">
        <v>6</v>
      </c>
      <c r="G31" s="31">
        <f t="shared" si="0"/>
        <v>36</v>
      </c>
      <c r="H31" s="3" t="str">
        <f t="shared" si="1"/>
        <v>Paling Tidak Penting</v>
      </c>
      <c r="I31" s="11"/>
      <c r="J31" s="11"/>
      <c r="K31" s="11"/>
      <c r="L31" s="11"/>
      <c r="M31" s="11"/>
      <c r="N31" s="11"/>
      <c r="O31" s="11"/>
      <c r="P31" s="11"/>
      <c r="Q31" s="11"/>
    </row>
    <row r="32" spans="1:17" ht="15.6" customHeight="1" x14ac:dyDescent="0.3">
      <c r="A32" s="3">
        <v>2</v>
      </c>
      <c r="B32" s="3">
        <v>2</v>
      </c>
      <c r="C32" s="3">
        <v>2</v>
      </c>
      <c r="D32" s="3">
        <v>2</v>
      </c>
      <c r="E32" s="3">
        <v>2</v>
      </c>
      <c r="F32" s="3">
        <v>2</v>
      </c>
      <c r="G32" s="31">
        <f t="shared" si="0"/>
        <v>12</v>
      </c>
      <c r="H32" s="3" t="str">
        <f t="shared" si="1"/>
        <v>Cukup Penting</v>
      </c>
      <c r="I32" s="11"/>
      <c r="J32" s="11"/>
      <c r="K32" s="11"/>
      <c r="L32" s="11"/>
      <c r="M32" s="11"/>
      <c r="N32" s="11"/>
      <c r="O32" s="11"/>
      <c r="P32" s="11"/>
      <c r="Q32" s="11"/>
    </row>
    <row r="33" spans="1:17" ht="15.6" customHeight="1" x14ac:dyDescent="0.3">
      <c r="A33" s="3">
        <v>3</v>
      </c>
      <c r="B33" s="3">
        <v>1</v>
      </c>
      <c r="C33" s="3">
        <v>1</v>
      </c>
      <c r="D33" s="3">
        <v>4</v>
      </c>
      <c r="E33" s="3">
        <v>4</v>
      </c>
      <c r="F33" s="3">
        <v>3</v>
      </c>
      <c r="G33" s="31">
        <f t="shared" si="0"/>
        <v>16</v>
      </c>
      <c r="H33" s="3" t="str">
        <f t="shared" si="1"/>
        <v>Penting</v>
      </c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.6" customHeight="1" x14ac:dyDescent="0.3">
      <c r="A34" s="3">
        <v>1</v>
      </c>
      <c r="B34" s="3">
        <v>1</v>
      </c>
      <c r="C34" s="3">
        <v>1</v>
      </c>
      <c r="D34" s="3">
        <v>1</v>
      </c>
      <c r="E34" s="3">
        <v>1</v>
      </c>
      <c r="F34" s="3">
        <v>1</v>
      </c>
      <c r="G34" s="31">
        <f t="shared" si="0"/>
        <v>6</v>
      </c>
      <c r="H34" s="3" t="str">
        <f t="shared" si="1"/>
        <v>Paling Penting</v>
      </c>
      <c r="I34" s="11"/>
      <c r="J34" s="11"/>
      <c r="K34" s="11"/>
      <c r="L34" s="11"/>
      <c r="M34" s="11"/>
      <c r="N34" s="11"/>
      <c r="O34" s="11"/>
      <c r="P34" s="11"/>
      <c r="Q34" s="11"/>
    </row>
    <row r="35" spans="1:17" ht="15.6" customHeight="1" x14ac:dyDescent="0.3">
      <c r="A35" s="3">
        <v>3</v>
      </c>
      <c r="B35" s="3">
        <v>3</v>
      </c>
      <c r="C35" s="3">
        <v>3</v>
      </c>
      <c r="D35" s="3">
        <v>3</v>
      </c>
      <c r="E35" s="3">
        <v>3</v>
      </c>
      <c r="F35" s="3">
        <v>3</v>
      </c>
      <c r="G35" s="31">
        <f t="shared" si="0"/>
        <v>18</v>
      </c>
      <c r="H35" s="3" t="str">
        <f t="shared" si="1"/>
        <v>Penting</v>
      </c>
      <c r="I35" s="11"/>
      <c r="J35" s="11"/>
      <c r="K35" s="11"/>
      <c r="L35" s="11"/>
      <c r="M35" s="11"/>
      <c r="N35" s="11"/>
      <c r="O35" s="11"/>
      <c r="P35" s="11"/>
      <c r="Q35" s="11"/>
    </row>
    <row r="36" spans="1:17" ht="15.6" customHeight="1" x14ac:dyDescent="0.3">
      <c r="A36" s="3">
        <v>4</v>
      </c>
      <c r="B36" s="3">
        <v>3</v>
      </c>
      <c r="C36" s="3">
        <v>3</v>
      </c>
      <c r="D36" s="3">
        <v>4</v>
      </c>
      <c r="E36" s="3">
        <v>3</v>
      </c>
      <c r="F36" s="3">
        <v>3</v>
      </c>
      <c r="G36" s="31">
        <f t="shared" si="0"/>
        <v>20</v>
      </c>
      <c r="H36" s="3" t="str">
        <f t="shared" si="1"/>
        <v>Netral</v>
      </c>
      <c r="I36" s="11"/>
      <c r="J36" s="11"/>
      <c r="K36" s="11"/>
      <c r="L36" s="11"/>
      <c r="M36" s="11"/>
      <c r="N36" s="11"/>
      <c r="O36" s="11"/>
      <c r="P36" s="11"/>
      <c r="Q36" s="11"/>
    </row>
    <row r="37" spans="1:17" ht="15.6" customHeight="1" x14ac:dyDescent="0.3">
      <c r="A37" s="3">
        <v>4</v>
      </c>
      <c r="B37" s="3">
        <v>4</v>
      </c>
      <c r="C37" s="3">
        <v>4</v>
      </c>
      <c r="D37" s="3">
        <v>4</v>
      </c>
      <c r="E37" s="3">
        <v>4</v>
      </c>
      <c r="F37" s="3">
        <v>4</v>
      </c>
      <c r="G37" s="31">
        <f t="shared" si="0"/>
        <v>24</v>
      </c>
      <c r="H37" s="3" t="str">
        <f t="shared" si="1"/>
        <v>Netral</v>
      </c>
      <c r="I37" s="11"/>
      <c r="J37" s="11"/>
      <c r="K37" s="11"/>
      <c r="L37" s="11"/>
      <c r="M37" s="11"/>
      <c r="N37" s="11"/>
      <c r="O37" s="11"/>
      <c r="P37" s="11"/>
      <c r="Q37" s="11"/>
    </row>
    <row r="38" spans="1:17" ht="15.6" customHeight="1" x14ac:dyDescent="0.3">
      <c r="A38" s="3">
        <v>3</v>
      </c>
      <c r="B38" s="3">
        <v>3</v>
      </c>
      <c r="C38" s="3">
        <v>3</v>
      </c>
      <c r="D38" s="3">
        <v>3</v>
      </c>
      <c r="E38" s="3">
        <v>3</v>
      </c>
      <c r="F38" s="3">
        <v>3</v>
      </c>
      <c r="G38" s="31">
        <f t="shared" si="0"/>
        <v>18</v>
      </c>
      <c r="H38" s="3" t="str">
        <f t="shared" si="1"/>
        <v>Penting</v>
      </c>
      <c r="I38" s="11"/>
      <c r="J38" s="11"/>
      <c r="K38" s="11"/>
      <c r="L38" s="11"/>
      <c r="M38" s="11"/>
      <c r="N38" s="11"/>
      <c r="O38" s="11"/>
      <c r="P38" s="11"/>
      <c r="Q38" s="11"/>
    </row>
    <row r="39" spans="1:17" ht="15.6" customHeight="1" x14ac:dyDescent="0.3">
      <c r="A39" s="3">
        <v>5</v>
      </c>
      <c r="B39" s="3">
        <v>5</v>
      </c>
      <c r="C39" s="3">
        <v>5</v>
      </c>
      <c r="D39" s="3">
        <v>1</v>
      </c>
      <c r="E39" s="3">
        <v>1</v>
      </c>
      <c r="F39" s="3">
        <v>2</v>
      </c>
      <c r="G39" s="31">
        <f t="shared" si="0"/>
        <v>19</v>
      </c>
      <c r="H39" s="3" t="str">
        <f t="shared" si="1"/>
        <v>Netral</v>
      </c>
      <c r="I39" s="11"/>
      <c r="J39" s="11"/>
      <c r="K39" s="11"/>
      <c r="L39" s="11"/>
      <c r="M39" s="11"/>
      <c r="N39" s="11"/>
      <c r="O39" s="11"/>
      <c r="P39" s="11"/>
      <c r="Q39" s="11"/>
    </row>
    <row r="40" spans="1:17" ht="15.6" customHeight="1" x14ac:dyDescent="0.3">
      <c r="A40" s="3">
        <v>3</v>
      </c>
      <c r="B40" s="3">
        <v>3</v>
      </c>
      <c r="C40" s="3">
        <v>3</v>
      </c>
      <c r="D40" s="3">
        <v>3</v>
      </c>
      <c r="E40" s="3">
        <v>3</v>
      </c>
      <c r="F40" s="3">
        <v>3</v>
      </c>
      <c r="G40" s="31">
        <f t="shared" si="0"/>
        <v>18</v>
      </c>
      <c r="H40" s="3" t="str">
        <f t="shared" si="1"/>
        <v>Penting</v>
      </c>
      <c r="I40" s="11"/>
      <c r="J40" s="11"/>
      <c r="K40" s="11"/>
      <c r="L40" s="11"/>
      <c r="M40" s="11"/>
      <c r="N40" s="11"/>
      <c r="O40" s="11"/>
      <c r="P40" s="11"/>
      <c r="Q40" s="11"/>
    </row>
    <row r="41" spans="1:17" ht="15.6" customHeight="1" x14ac:dyDescent="0.3">
      <c r="A41" s="3">
        <v>3</v>
      </c>
      <c r="B41" s="3">
        <v>3</v>
      </c>
      <c r="C41" s="3">
        <v>3</v>
      </c>
      <c r="D41" s="3">
        <v>3</v>
      </c>
      <c r="E41" s="3">
        <v>3</v>
      </c>
      <c r="F41" s="3">
        <v>3</v>
      </c>
      <c r="G41" s="31">
        <f t="shared" si="0"/>
        <v>18</v>
      </c>
      <c r="H41" s="3" t="str">
        <f t="shared" si="1"/>
        <v>Penting</v>
      </c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.6" customHeight="1" x14ac:dyDescent="0.3">
      <c r="A42" s="3">
        <v>3</v>
      </c>
      <c r="B42" s="3">
        <v>3</v>
      </c>
      <c r="C42" s="3">
        <v>3</v>
      </c>
      <c r="D42" s="3">
        <v>3</v>
      </c>
      <c r="E42" s="3">
        <v>3</v>
      </c>
      <c r="F42" s="3">
        <v>3</v>
      </c>
      <c r="G42" s="31">
        <f t="shared" si="0"/>
        <v>18</v>
      </c>
      <c r="H42" s="3" t="str">
        <f t="shared" si="1"/>
        <v>Penting</v>
      </c>
      <c r="I42" s="11"/>
      <c r="J42" s="11"/>
      <c r="K42" s="11"/>
      <c r="L42" s="11"/>
      <c r="M42" s="11"/>
      <c r="N42" s="11"/>
      <c r="O42" s="11"/>
      <c r="P42" s="11"/>
      <c r="Q42" s="11"/>
    </row>
    <row r="43" spans="1:17" ht="15.6" customHeight="1" x14ac:dyDescent="0.3">
      <c r="A43" s="3">
        <v>6</v>
      </c>
      <c r="B43" s="3">
        <v>6</v>
      </c>
      <c r="C43" s="3">
        <v>6</v>
      </c>
      <c r="D43" s="3">
        <v>5</v>
      </c>
      <c r="E43" s="3">
        <v>6</v>
      </c>
      <c r="F43" s="3">
        <v>6</v>
      </c>
      <c r="G43" s="31">
        <f t="shared" si="0"/>
        <v>35</v>
      </c>
      <c r="H43" s="3" t="str">
        <f t="shared" si="1"/>
        <v>Paling Tidak Penting</v>
      </c>
      <c r="I43" s="11"/>
      <c r="J43" s="11"/>
      <c r="K43" s="11"/>
      <c r="L43" s="11"/>
      <c r="M43" s="11"/>
      <c r="N43" s="11"/>
      <c r="O43" s="11"/>
      <c r="P43" s="11"/>
      <c r="Q43" s="11"/>
    </row>
    <row r="44" spans="1:17" ht="15.6" customHeight="1" x14ac:dyDescent="0.3">
      <c r="A44" s="3">
        <v>3</v>
      </c>
      <c r="B44" s="3">
        <v>3</v>
      </c>
      <c r="C44" s="3">
        <v>3</v>
      </c>
      <c r="D44" s="3">
        <v>3</v>
      </c>
      <c r="E44" s="3">
        <v>1</v>
      </c>
      <c r="F44" s="3">
        <v>1</v>
      </c>
      <c r="G44" s="31">
        <f t="shared" si="0"/>
        <v>14</v>
      </c>
      <c r="H44" s="3" t="str">
        <f t="shared" si="1"/>
        <v>Penting</v>
      </c>
      <c r="I44" s="11"/>
      <c r="J44" s="11"/>
      <c r="K44" s="11"/>
      <c r="L44" s="11"/>
      <c r="M44" s="11"/>
      <c r="N44" s="11"/>
      <c r="O44" s="11"/>
      <c r="P44" s="11"/>
      <c r="Q44" s="11"/>
    </row>
    <row r="45" spans="1:17" ht="15.6" customHeight="1" x14ac:dyDescent="0.3">
      <c r="A45" s="3">
        <v>3</v>
      </c>
      <c r="B45" s="3">
        <v>4</v>
      </c>
      <c r="C45" s="3">
        <v>4</v>
      </c>
      <c r="D45" s="3">
        <v>2</v>
      </c>
      <c r="E45" s="3">
        <v>5</v>
      </c>
      <c r="F45" s="3">
        <v>4</v>
      </c>
      <c r="G45" s="31">
        <f t="shared" si="0"/>
        <v>22</v>
      </c>
      <c r="H45" s="3" t="str">
        <f t="shared" si="1"/>
        <v>Netral</v>
      </c>
      <c r="I45" s="11"/>
      <c r="J45" s="11"/>
      <c r="K45" s="11"/>
      <c r="L45" s="11"/>
      <c r="M45" s="11"/>
      <c r="N45" s="11"/>
      <c r="O45" s="11"/>
      <c r="P45" s="11"/>
      <c r="Q45" s="11"/>
    </row>
    <row r="46" spans="1:17" ht="15.6" customHeight="1" x14ac:dyDescent="0.3">
      <c r="A46" s="3">
        <v>2</v>
      </c>
      <c r="B46" s="3">
        <v>2</v>
      </c>
      <c r="C46" s="3">
        <v>2</v>
      </c>
      <c r="D46" s="3">
        <v>2</v>
      </c>
      <c r="E46" s="3">
        <v>2</v>
      </c>
      <c r="F46" s="3">
        <v>2</v>
      </c>
      <c r="G46" s="31">
        <f t="shared" si="0"/>
        <v>12</v>
      </c>
      <c r="H46" s="3" t="str">
        <f t="shared" si="1"/>
        <v>Cukup Penting</v>
      </c>
      <c r="I46" s="11"/>
      <c r="J46" s="11"/>
      <c r="K46" s="11"/>
      <c r="L46" s="11"/>
      <c r="M46" s="11"/>
      <c r="N46" s="11"/>
      <c r="O46" s="11"/>
      <c r="P46" s="11"/>
      <c r="Q46" s="11"/>
    </row>
    <row r="47" spans="1:17" ht="15.6" customHeight="1" x14ac:dyDescent="0.3">
      <c r="A47" s="3">
        <v>6</v>
      </c>
      <c r="B47" s="3">
        <v>4</v>
      </c>
      <c r="C47" s="3">
        <v>3</v>
      </c>
      <c r="D47" s="3">
        <v>6</v>
      </c>
      <c r="E47" s="3">
        <v>5</v>
      </c>
      <c r="F47" s="3">
        <v>5</v>
      </c>
      <c r="G47" s="31">
        <f t="shared" si="0"/>
        <v>29</v>
      </c>
      <c r="H47" s="3" t="str">
        <f t="shared" si="1"/>
        <v>Tidak Penting</v>
      </c>
      <c r="I47" s="11"/>
      <c r="J47" s="11"/>
      <c r="K47" s="11"/>
      <c r="L47" s="11"/>
      <c r="M47" s="11"/>
      <c r="N47" s="11"/>
      <c r="O47" s="11"/>
      <c r="P47" s="11"/>
      <c r="Q47" s="11"/>
    </row>
    <row r="48" spans="1:17" ht="15.6" customHeight="1" x14ac:dyDescent="0.3">
      <c r="A48" s="3">
        <v>3</v>
      </c>
      <c r="B48" s="3">
        <v>2</v>
      </c>
      <c r="C48" s="3">
        <v>4</v>
      </c>
      <c r="D48" s="3">
        <v>4</v>
      </c>
      <c r="E48" s="3">
        <v>1</v>
      </c>
      <c r="F48" s="3">
        <v>4</v>
      </c>
      <c r="G48" s="31">
        <f t="shared" si="0"/>
        <v>18</v>
      </c>
      <c r="H48" s="3" t="str">
        <f t="shared" si="1"/>
        <v>Penting</v>
      </c>
      <c r="I48" s="11"/>
      <c r="J48" s="11"/>
      <c r="K48" s="11"/>
      <c r="L48" s="11"/>
      <c r="M48" s="11"/>
      <c r="N48" s="11"/>
      <c r="O48" s="11"/>
      <c r="P48" s="11"/>
      <c r="Q48" s="11"/>
    </row>
    <row r="49" spans="1:17" ht="15.6" customHeight="1" x14ac:dyDescent="0.3">
      <c r="A49" s="3">
        <v>1</v>
      </c>
      <c r="B49" s="3">
        <v>1</v>
      </c>
      <c r="C49" s="3">
        <v>1</v>
      </c>
      <c r="D49" s="3">
        <v>3</v>
      </c>
      <c r="E49" s="3">
        <v>3</v>
      </c>
      <c r="F49" s="3">
        <v>3</v>
      </c>
      <c r="G49" s="31">
        <f t="shared" si="0"/>
        <v>12</v>
      </c>
      <c r="H49" s="3" t="str">
        <f t="shared" si="1"/>
        <v>Cukup Penting</v>
      </c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.6" customHeight="1" x14ac:dyDescent="0.3">
      <c r="A50" s="3">
        <v>2</v>
      </c>
      <c r="B50" s="3">
        <v>2</v>
      </c>
      <c r="C50" s="3">
        <v>3</v>
      </c>
      <c r="D50" s="3">
        <v>2</v>
      </c>
      <c r="E50" s="3">
        <v>3</v>
      </c>
      <c r="F50" s="3">
        <v>3</v>
      </c>
      <c r="G50" s="31">
        <f t="shared" si="0"/>
        <v>15</v>
      </c>
      <c r="H50" s="3" t="str">
        <f t="shared" si="1"/>
        <v>Penting</v>
      </c>
      <c r="I50" s="11"/>
      <c r="J50" s="11"/>
      <c r="K50" s="11"/>
      <c r="L50" s="11"/>
      <c r="M50" s="11"/>
      <c r="N50" s="11"/>
      <c r="O50" s="11"/>
      <c r="P50" s="11"/>
      <c r="Q50" s="11"/>
    </row>
    <row r="51" spans="1:17" ht="15.6" customHeight="1" x14ac:dyDescent="0.3">
      <c r="A51" s="3">
        <v>3</v>
      </c>
      <c r="B51" s="3">
        <v>4</v>
      </c>
      <c r="C51" s="3">
        <v>3</v>
      </c>
      <c r="D51" s="3">
        <v>4</v>
      </c>
      <c r="E51" s="3">
        <v>3</v>
      </c>
      <c r="F51" s="3">
        <v>4</v>
      </c>
      <c r="G51" s="31">
        <f t="shared" si="0"/>
        <v>21</v>
      </c>
      <c r="H51" s="3" t="str">
        <f t="shared" si="1"/>
        <v>Netral</v>
      </c>
      <c r="I51" s="11"/>
      <c r="J51" s="11"/>
      <c r="K51" s="11"/>
      <c r="L51" s="11"/>
      <c r="M51" s="11"/>
      <c r="N51" s="11"/>
      <c r="O51" s="11"/>
      <c r="P51" s="11"/>
      <c r="Q51" s="11"/>
    </row>
    <row r="52" spans="1:17" ht="15.6" customHeight="1" x14ac:dyDescent="0.3">
      <c r="A52" s="3">
        <v>1</v>
      </c>
      <c r="B52" s="3">
        <v>1</v>
      </c>
      <c r="C52" s="3">
        <v>1</v>
      </c>
      <c r="D52" s="3">
        <v>1</v>
      </c>
      <c r="E52" s="3">
        <v>1</v>
      </c>
      <c r="F52" s="3">
        <v>1</v>
      </c>
      <c r="G52" s="31">
        <f t="shared" si="0"/>
        <v>6</v>
      </c>
      <c r="H52" s="3" t="str">
        <f t="shared" si="1"/>
        <v>Paling Penting</v>
      </c>
      <c r="I52" s="11"/>
      <c r="J52" s="11"/>
      <c r="K52" s="11"/>
      <c r="L52" s="11"/>
      <c r="M52" s="11"/>
      <c r="N52" s="11"/>
      <c r="O52" s="11"/>
      <c r="P52" s="11"/>
      <c r="Q52" s="11"/>
    </row>
    <row r="53" spans="1:17" ht="15.6" customHeight="1" x14ac:dyDescent="0.3">
      <c r="A53" s="3">
        <v>1</v>
      </c>
      <c r="B53" s="3">
        <v>1</v>
      </c>
      <c r="C53" s="3">
        <v>1</v>
      </c>
      <c r="D53" s="3">
        <v>1</v>
      </c>
      <c r="E53" s="3">
        <v>1</v>
      </c>
      <c r="F53" s="3">
        <v>1</v>
      </c>
      <c r="G53" s="31">
        <f t="shared" si="0"/>
        <v>6</v>
      </c>
      <c r="H53" s="3" t="str">
        <f t="shared" si="1"/>
        <v>Paling Penting</v>
      </c>
      <c r="I53" s="11"/>
      <c r="J53" s="11"/>
      <c r="K53" s="11"/>
      <c r="L53" s="11"/>
      <c r="M53" s="11"/>
      <c r="N53" s="11"/>
      <c r="O53" s="11"/>
      <c r="P53" s="11"/>
      <c r="Q53" s="11"/>
    </row>
    <row r="54" spans="1:17" ht="15.6" customHeight="1" x14ac:dyDescent="0.3">
      <c r="A54" s="3">
        <v>4</v>
      </c>
      <c r="B54" s="3">
        <v>4</v>
      </c>
      <c r="C54" s="3">
        <v>4</v>
      </c>
      <c r="D54" s="3">
        <v>4</v>
      </c>
      <c r="E54" s="3">
        <v>4</v>
      </c>
      <c r="F54" s="3">
        <v>4</v>
      </c>
      <c r="G54" s="31">
        <f t="shared" si="0"/>
        <v>24</v>
      </c>
      <c r="H54" s="3" t="str">
        <f t="shared" si="1"/>
        <v>Netral</v>
      </c>
      <c r="I54" s="11"/>
      <c r="J54" s="11"/>
      <c r="K54" s="11"/>
      <c r="L54" s="11"/>
      <c r="M54" s="11"/>
      <c r="N54" s="11"/>
      <c r="O54" s="11"/>
      <c r="P54" s="11"/>
      <c r="Q54" s="11"/>
    </row>
    <row r="55" spans="1:17" ht="15.6" customHeight="1" x14ac:dyDescent="0.3">
      <c r="A55" s="3">
        <v>3</v>
      </c>
      <c r="B55" s="3">
        <v>3</v>
      </c>
      <c r="C55" s="3">
        <v>2</v>
      </c>
      <c r="D55" s="3">
        <v>3</v>
      </c>
      <c r="E55" s="3">
        <v>3</v>
      </c>
      <c r="F55" s="3">
        <v>3</v>
      </c>
      <c r="G55" s="31">
        <f t="shared" si="0"/>
        <v>17</v>
      </c>
      <c r="H55" s="3" t="str">
        <f t="shared" si="1"/>
        <v>Penting</v>
      </c>
      <c r="I55" s="11"/>
      <c r="J55" s="11"/>
      <c r="K55" s="11"/>
      <c r="L55" s="11"/>
      <c r="M55" s="11"/>
      <c r="N55" s="11"/>
      <c r="O55" s="11"/>
      <c r="P55" s="11"/>
      <c r="Q55" s="11"/>
    </row>
    <row r="56" spans="1:17" ht="15.6" customHeight="1" x14ac:dyDescent="0.3">
      <c r="A56" s="3">
        <v>3</v>
      </c>
      <c r="B56" s="3">
        <v>3</v>
      </c>
      <c r="C56" s="3">
        <v>3</v>
      </c>
      <c r="D56" s="3">
        <v>3</v>
      </c>
      <c r="E56" s="3">
        <v>3</v>
      </c>
      <c r="F56" s="3">
        <v>3</v>
      </c>
      <c r="G56" s="31">
        <f t="shared" si="0"/>
        <v>18</v>
      </c>
      <c r="H56" s="3" t="str">
        <f t="shared" si="1"/>
        <v>Penting</v>
      </c>
      <c r="I56" s="11"/>
      <c r="J56" s="11"/>
      <c r="K56" s="11"/>
      <c r="L56" s="11"/>
      <c r="M56" s="11"/>
      <c r="N56" s="11"/>
      <c r="O56" s="11"/>
      <c r="P56" s="11"/>
      <c r="Q56" s="11"/>
    </row>
    <row r="57" spans="1:17" ht="15.6" customHeight="1" x14ac:dyDescent="0.3">
      <c r="A57" s="3">
        <v>5</v>
      </c>
      <c r="B57" s="3">
        <v>5</v>
      </c>
      <c r="C57" s="3">
        <v>5</v>
      </c>
      <c r="D57" s="3">
        <v>5</v>
      </c>
      <c r="E57" s="3">
        <v>5</v>
      </c>
      <c r="F57" s="3">
        <v>5</v>
      </c>
      <c r="G57" s="31">
        <f t="shared" si="0"/>
        <v>30</v>
      </c>
      <c r="H57" s="3" t="str">
        <f t="shared" si="1"/>
        <v>Tidak Penting</v>
      </c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5.6" customHeight="1" x14ac:dyDescent="0.3">
      <c r="A58" s="3">
        <v>1</v>
      </c>
      <c r="B58" s="3">
        <v>1</v>
      </c>
      <c r="C58" s="3">
        <v>1</v>
      </c>
      <c r="D58" s="3">
        <v>1</v>
      </c>
      <c r="E58" s="3">
        <v>1</v>
      </c>
      <c r="F58" s="3">
        <v>1</v>
      </c>
      <c r="G58" s="31">
        <f t="shared" si="0"/>
        <v>6</v>
      </c>
      <c r="H58" s="3" t="str">
        <f t="shared" si="1"/>
        <v>Paling Penting</v>
      </c>
      <c r="I58" s="11"/>
      <c r="J58" s="11"/>
      <c r="K58" s="11"/>
      <c r="L58" s="11"/>
      <c r="M58" s="11"/>
      <c r="N58" s="11"/>
      <c r="O58" s="11"/>
      <c r="P58" s="11"/>
      <c r="Q58" s="11"/>
    </row>
    <row r="59" spans="1:17" ht="15.6" customHeight="1" x14ac:dyDescent="0.3">
      <c r="A59" s="3">
        <v>4</v>
      </c>
      <c r="B59" s="3">
        <v>4</v>
      </c>
      <c r="C59" s="3">
        <v>4</v>
      </c>
      <c r="D59" s="3">
        <v>3</v>
      </c>
      <c r="E59" s="3">
        <v>4</v>
      </c>
      <c r="F59" s="3">
        <v>4</v>
      </c>
      <c r="G59" s="31">
        <f t="shared" si="0"/>
        <v>23</v>
      </c>
      <c r="H59" s="3" t="str">
        <f t="shared" si="1"/>
        <v>Netral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7" ht="15.6" customHeight="1" x14ac:dyDescent="0.3">
      <c r="A60" s="3">
        <v>4</v>
      </c>
      <c r="B60" s="3">
        <v>4</v>
      </c>
      <c r="C60" s="3">
        <v>3</v>
      </c>
      <c r="D60" s="3">
        <v>3</v>
      </c>
      <c r="E60" s="3">
        <v>4</v>
      </c>
      <c r="F60" s="3">
        <v>4</v>
      </c>
      <c r="G60" s="31">
        <f t="shared" si="0"/>
        <v>22</v>
      </c>
      <c r="H60" s="3" t="str">
        <f t="shared" si="1"/>
        <v>Netral</v>
      </c>
      <c r="I60" s="11"/>
      <c r="J60" s="11"/>
      <c r="K60" s="11"/>
      <c r="L60" s="11"/>
      <c r="M60" s="11"/>
      <c r="N60" s="11"/>
      <c r="O60" s="11"/>
      <c r="P60" s="11"/>
      <c r="Q60" s="11"/>
    </row>
    <row r="61" spans="1:17" ht="15.6" customHeight="1" x14ac:dyDescent="0.3">
      <c r="A61" s="3">
        <v>4</v>
      </c>
      <c r="B61" s="3">
        <v>3</v>
      </c>
      <c r="C61" s="3">
        <v>4</v>
      </c>
      <c r="D61" s="3">
        <v>3</v>
      </c>
      <c r="E61" s="3">
        <v>4</v>
      </c>
      <c r="F61" s="3">
        <v>3</v>
      </c>
      <c r="G61" s="31">
        <f t="shared" si="0"/>
        <v>21</v>
      </c>
      <c r="H61" s="3" t="str">
        <f t="shared" si="1"/>
        <v>Netral</v>
      </c>
      <c r="I61" s="11"/>
      <c r="J61" s="11"/>
      <c r="K61" s="11"/>
      <c r="L61" s="11"/>
      <c r="M61" s="11"/>
      <c r="N61" s="11"/>
      <c r="O61" s="11"/>
      <c r="P61" s="11"/>
      <c r="Q61" s="11"/>
    </row>
    <row r="62" spans="1:17" ht="15.6" customHeight="1" x14ac:dyDescent="0.3">
      <c r="A62" s="3">
        <v>2</v>
      </c>
      <c r="B62" s="3">
        <v>2</v>
      </c>
      <c r="C62" s="3">
        <v>3</v>
      </c>
      <c r="D62" s="3">
        <v>3</v>
      </c>
      <c r="E62" s="3">
        <v>3</v>
      </c>
      <c r="F62" s="3">
        <v>3</v>
      </c>
      <c r="G62" s="31">
        <f t="shared" si="0"/>
        <v>16</v>
      </c>
      <c r="H62" s="3" t="str">
        <f t="shared" si="1"/>
        <v>Penting</v>
      </c>
      <c r="I62" s="11"/>
      <c r="J62" s="11"/>
      <c r="K62" s="11"/>
      <c r="L62" s="11"/>
      <c r="M62" s="11"/>
      <c r="N62" s="11"/>
      <c r="O62" s="11"/>
      <c r="P62" s="11"/>
      <c r="Q62" s="11"/>
    </row>
    <row r="63" spans="1:17" ht="15.6" customHeight="1" x14ac:dyDescent="0.3">
      <c r="A63" s="3">
        <v>4</v>
      </c>
      <c r="B63" s="3">
        <v>4</v>
      </c>
      <c r="C63" s="3">
        <v>4</v>
      </c>
      <c r="D63" s="3">
        <v>4</v>
      </c>
      <c r="E63" s="3">
        <v>4</v>
      </c>
      <c r="F63" s="3">
        <v>4</v>
      </c>
      <c r="G63" s="31">
        <f t="shared" si="0"/>
        <v>24</v>
      </c>
      <c r="H63" s="3" t="str">
        <f t="shared" si="1"/>
        <v>Netral</v>
      </c>
      <c r="I63" s="11"/>
      <c r="J63" s="11"/>
      <c r="K63" s="11"/>
      <c r="L63" s="11"/>
      <c r="M63" s="11"/>
      <c r="N63" s="11"/>
      <c r="O63" s="11"/>
      <c r="P63" s="11"/>
      <c r="Q63" s="11"/>
    </row>
    <row r="64" spans="1:17" ht="15.6" customHeight="1" x14ac:dyDescent="0.3">
      <c r="A64" s="3">
        <v>1</v>
      </c>
      <c r="B64" s="3">
        <v>1</v>
      </c>
      <c r="C64" s="3">
        <v>1</v>
      </c>
      <c r="D64" s="3">
        <v>1</v>
      </c>
      <c r="E64" s="3">
        <v>1</v>
      </c>
      <c r="F64" s="3">
        <v>1</v>
      </c>
      <c r="G64" s="31">
        <f t="shared" si="0"/>
        <v>6</v>
      </c>
      <c r="H64" s="3" t="str">
        <f t="shared" si="1"/>
        <v>Paling Penting</v>
      </c>
      <c r="I64" s="11"/>
      <c r="J64" s="11"/>
      <c r="K64" s="11"/>
      <c r="L64" s="11"/>
      <c r="M64" s="11"/>
      <c r="N64" s="11"/>
      <c r="O64" s="11"/>
      <c r="P64" s="11"/>
      <c r="Q64" s="11"/>
    </row>
    <row r="65" spans="1:17" ht="15.6" customHeight="1" x14ac:dyDescent="0.3">
      <c r="A65" s="3">
        <v>2</v>
      </c>
      <c r="B65" s="3">
        <v>2</v>
      </c>
      <c r="C65" s="3">
        <v>2</v>
      </c>
      <c r="D65" s="3">
        <v>2</v>
      </c>
      <c r="E65" s="3">
        <v>2</v>
      </c>
      <c r="F65" s="3">
        <v>2</v>
      </c>
      <c r="G65" s="31">
        <f t="shared" si="0"/>
        <v>12</v>
      </c>
      <c r="H65" s="3" t="str">
        <f t="shared" si="1"/>
        <v>Cukup Penting</v>
      </c>
      <c r="I65" s="11"/>
      <c r="J65" s="11"/>
      <c r="K65" s="11"/>
      <c r="L65" s="11"/>
      <c r="M65" s="11"/>
      <c r="N65" s="11"/>
      <c r="O65" s="11"/>
      <c r="P65" s="11"/>
      <c r="Q65" s="11"/>
    </row>
    <row r="66" spans="1:17" ht="15.6" customHeight="1" x14ac:dyDescent="0.3">
      <c r="A66" s="3">
        <v>1</v>
      </c>
      <c r="B66" s="3">
        <v>2</v>
      </c>
      <c r="C66" s="3">
        <v>1</v>
      </c>
      <c r="D66" s="3">
        <v>6</v>
      </c>
      <c r="E66" s="3">
        <v>6</v>
      </c>
      <c r="F66" s="3">
        <v>6</v>
      </c>
      <c r="G66" s="31">
        <f t="shared" si="0"/>
        <v>22</v>
      </c>
      <c r="H66" s="3" t="str">
        <f t="shared" si="1"/>
        <v>Netral</v>
      </c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.6" customHeight="1" x14ac:dyDescent="0.3">
      <c r="A67" s="3">
        <v>1</v>
      </c>
      <c r="B67" s="3">
        <v>1</v>
      </c>
      <c r="C67" s="3">
        <v>1</v>
      </c>
      <c r="D67" s="3">
        <v>1</v>
      </c>
      <c r="E67" s="3">
        <v>1</v>
      </c>
      <c r="F67" s="3">
        <v>1</v>
      </c>
      <c r="G67" s="31">
        <f t="shared" si="0"/>
        <v>6</v>
      </c>
      <c r="H67" s="3" t="str">
        <f t="shared" si="1"/>
        <v>Paling Penting</v>
      </c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5.6" customHeight="1" x14ac:dyDescent="0.3">
      <c r="A68" s="3">
        <v>1</v>
      </c>
      <c r="B68" s="3">
        <v>1</v>
      </c>
      <c r="C68" s="3">
        <v>1</v>
      </c>
      <c r="D68" s="3">
        <v>3</v>
      </c>
      <c r="E68" s="3">
        <v>3</v>
      </c>
      <c r="F68" s="3">
        <v>3</v>
      </c>
      <c r="G68" s="31">
        <f t="shared" ref="G68:G131" si="2">SUM(A68:F68)</f>
        <v>12</v>
      </c>
      <c r="H68" s="3" t="str">
        <f t="shared" ref="H68:H131" si="3">IF(G68&lt;=6,"Paling Penting",IF(G68&lt;=12,"Cukup Penting",IF(G68&lt;=18,"Penting",IF(G68&lt;=24,"Netral",IF(G68&lt;=30,"Tidak Penting",IF(G68&lt;=36,"Paling Tidak Penting"))))))</f>
        <v>Cukup Penting</v>
      </c>
      <c r="I68" s="11"/>
      <c r="J68" s="11"/>
      <c r="K68" s="11"/>
      <c r="L68" s="11"/>
      <c r="M68" s="11"/>
      <c r="N68" s="11"/>
      <c r="O68" s="11"/>
      <c r="P68" s="11"/>
      <c r="Q68" s="11"/>
    </row>
    <row r="69" spans="1:17" ht="15.6" customHeight="1" x14ac:dyDescent="0.3">
      <c r="A69" s="3">
        <v>2</v>
      </c>
      <c r="B69" s="3">
        <v>3</v>
      </c>
      <c r="C69" s="3">
        <v>2</v>
      </c>
      <c r="D69" s="3">
        <v>3</v>
      </c>
      <c r="E69" s="3">
        <v>3</v>
      </c>
      <c r="F69" s="3">
        <v>4</v>
      </c>
      <c r="G69" s="31">
        <f t="shared" si="2"/>
        <v>17</v>
      </c>
      <c r="H69" s="3" t="str">
        <f t="shared" si="3"/>
        <v>Penting</v>
      </c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15.6" customHeight="1" x14ac:dyDescent="0.3">
      <c r="A70" s="3">
        <v>2</v>
      </c>
      <c r="B70" s="3">
        <v>2</v>
      </c>
      <c r="C70" s="3">
        <v>3</v>
      </c>
      <c r="D70" s="3">
        <v>3</v>
      </c>
      <c r="E70" s="3">
        <v>3</v>
      </c>
      <c r="F70" s="3">
        <v>3</v>
      </c>
      <c r="G70" s="31">
        <f t="shared" si="2"/>
        <v>16</v>
      </c>
      <c r="H70" s="3" t="str">
        <f t="shared" si="3"/>
        <v>Penting</v>
      </c>
      <c r="I70" s="11"/>
      <c r="J70" s="11"/>
      <c r="K70" s="11"/>
      <c r="L70" s="11"/>
      <c r="M70" s="11"/>
      <c r="N70" s="11"/>
      <c r="O70" s="11"/>
      <c r="P70" s="11"/>
      <c r="Q70" s="11"/>
    </row>
    <row r="71" spans="1:17" ht="15.6" customHeight="1" x14ac:dyDescent="0.3">
      <c r="A71" s="3">
        <v>1</v>
      </c>
      <c r="B71" s="3">
        <v>2</v>
      </c>
      <c r="C71" s="3">
        <v>2</v>
      </c>
      <c r="D71" s="3">
        <v>3</v>
      </c>
      <c r="E71" s="3">
        <v>3</v>
      </c>
      <c r="F71" s="3">
        <v>4</v>
      </c>
      <c r="G71" s="31">
        <f t="shared" si="2"/>
        <v>15</v>
      </c>
      <c r="H71" s="3" t="str">
        <f t="shared" si="3"/>
        <v>Penting</v>
      </c>
      <c r="I71" s="11"/>
      <c r="J71" s="11"/>
      <c r="K71" s="11"/>
      <c r="L71" s="11"/>
      <c r="M71" s="11"/>
      <c r="N71" s="11"/>
      <c r="O71" s="11"/>
      <c r="P71" s="11"/>
      <c r="Q71" s="11"/>
    </row>
    <row r="72" spans="1:17" ht="15.6" customHeight="1" x14ac:dyDescent="0.3">
      <c r="A72" s="3">
        <v>2</v>
      </c>
      <c r="B72" s="3">
        <v>2</v>
      </c>
      <c r="C72" s="3">
        <v>2</v>
      </c>
      <c r="D72" s="3">
        <v>2</v>
      </c>
      <c r="E72" s="3">
        <v>2</v>
      </c>
      <c r="F72" s="3">
        <v>3</v>
      </c>
      <c r="G72" s="31">
        <f t="shared" si="2"/>
        <v>13</v>
      </c>
      <c r="H72" s="3" t="str">
        <f t="shared" si="3"/>
        <v>Penting</v>
      </c>
      <c r="I72" s="11"/>
      <c r="J72" s="11"/>
      <c r="K72" s="11"/>
      <c r="L72" s="11"/>
      <c r="M72" s="11"/>
      <c r="N72" s="11"/>
      <c r="O72" s="11"/>
      <c r="P72" s="11"/>
      <c r="Q72" s="11"/>
    </row>
    <row r="73" spans="1:17" ht="15.6" customHeight="1" x14ac:dyDescent="0.3">
      <c r="A73" s="3">
        <v>3</v>
      </c>
      <c r="B73" s="3">
        <v>2</v>
      </c>
      <c r="C73" s="3">
        <v>3</v>
      </c>
      <c r="D73" s="3">
        <v>3</v>
      </c>
      <c r="E73" s="3">
        <v>3</v>
      </c>
      <c r="F73" s="3">
        <v>2</v>
      </c>
      <c r="G73" s="31">
        <f t="shared" si="2"/>
        <v>16</v>
      </c>
      <c r="H73" s="3" t="str">
        <f t="shared" si="3"/>
        <v>Penting</v>
      </c>
      <c r="I73" s="11"/>
      <c r="J73" s="11"/>
      <c r="K73" s="11"/>
      <c r="L73" s="11"/>
      <c r="M73" s="11"/>
      <c r="N73" s="11"/>
      <c r="O73" s="11"/>
      <c r="P73" s="11"/>
      <c r="Q73" s="11"/>
    </row>
    <row r="74" spans="1:17" ht="15.6" customHeight="1" x14ac:dyDescent="0.3">
      <c r="A74" s="3">
        <v>1</v>
      </c>
      <c r="B74" s="3">
        <v>2</v>
      </c>
      <c r="C74" s="3">
        <v>3</v>
      </c>
      <c r="D74" s="3">
        <v>3</v>
      </c>
      <c r="E74" s="3">
        <v>3</v>
      </c>
      <c r="F74" s="3">
        <v>3</v>
      </c>
      <c r="G74" s="31">
        <f t="shared" si="2"/>
        <v>15</v>
      </c>
      <c r="H74" s="3" t="str">
        <f t="shared" si="3"/>
        <v>Penting</v>
      </c>
      <c r="I74" s="11"/>
      <c r="J74" s="11"/>
      <c r="K74" s="11"/>
      <c r="L74" s="11"/>
      <c r="M74" s="11"/>
      <c r="N74" s="11"/>
      <c r="O74" s="11"/>
      <c r="P74" s="11"/>
      <c r="Q74" s="11"/>
    </row>
    <row r="75" spans="1:17" ht="15.6" customHeight="1" x14ac:dyDescent="0.3">
      <c r="A75" s="3">
        <v>1</v>
      </c>
      <c r="B75" s="3">
        <v>1</v>
      </c>
      <c r="C75" s="3">
        <v>3</v>
      </c>
      <c r="D75" s="3">
        <v>3</v>
      </c>
      <c r="E75" s="3">
        <v>3</v>
      </c>
      <c r="F75" s="3">
        <v>3</v>
      </c>
      <c r="G75" s="31">
        <f t="shared" si="2"/>
        <v>14</v>
      </c>
      <c r="H75" s="3" t="str">
        <f t="shared" si="3"/>
        <v>Penting</v>
      </c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15.6" customHeight="1" x14ac:dyDescent="0.3">
      <c r="A76" s="3">
        <v>1</v>
      </c>
      <c r="B76" s="3">
        <v>1</v>
      </c>
      <c r="C76" s="3">
        <v>3</v>
      </c>
      <c r="D76" s="3">
        <v>1</v>
      </c>
      <c r="E76" s="3">
        <v>1</v>
      </c>
      <c r="F76" s="3">
        <v>1</v>
      </c>
      <c r="G76" s="31">
        <f t="shared" si="2"/>
        <v>8</v>
      </c>
      <c r="H76" s="3" t="str">
        <f t="shared" si="3"/>
        <v>Cukup Penting</v>
      </c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15.6" customHeight="1" x14ac:dyDescent="0.3">
      <c r="A77" s="3">
        <v>5</v>
      </c>
      <c r="B77" s="3">
        <v>5</v>
      </c>
      <c r="C77" s="3">
        <v>5</v>
      </c>
      <c r="D77" s="3">
        <v>5</v>
      </c>
      <c r="E77" s="3">
        <v>5</v>
      </c>
      <c r="F77" s="3">
        <v>5</v>
      </c>
      <c r="G77" s="31">
        <f t="shared" si="2"/>
        <v>30</v>
      </c>
      <c r="H77" s="3" t="str">
        <f t="shared" si="3"/>
        <v>Tidak Penting</v>
      </c>
      <c r="I77" s="11"/>
      <c r="J77" s="11"/>
      <c r="K77" s="11"/>
      <c r="L77" s="11"/>
      <c r="M77" s="11"/>
      <c r="N77" s="11"/>
      <c r="O77" s="11"/>
      <c r="P77" s="11"/>
      <c r="Q77" s="11"/>
    </row>
    <row r="78" spans="1:17" ht="15.6" customHeight="1" x14ac:dyDescent="0.3">
      <c r="A78" s="3">
        <v>2</v>
      </c>
      <c r="B78" s="3">
        <v>2</v>
      </c>
      <c r="C78" s="3">
        <v>2</v>
      </c>
      <c r="D78" s="3">
        <v>2</v>
      </c>
      <c r="E78" s="3">
        <v>2</v>
      </c>
      <c r="F78" s="3">
        <v>2</v>
      </c>
      <c r="G78" s="31">
        <f t="shared" si="2"/>
        <v>12</v>
      </c>
      <c r="H78" s="3" t="str">
        <f t="shared" si="3"/>
        <v>Cukup Penting</v>
      </c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.6" customHeight="1" x14ac:dyDescent="0.3">
      <c r="A79" s="3">
        <v>1</v>
      </c>
      <c r="B79" s="3">
        <v>2</v>
      </c>
      <c r="C79" s="3">
        <v>2</v>
      </c>
      <c r="D79" s="3">
        <v>1</v>
      </c>
      <c r="E79" s="3">
        <v>1</v>
      </c>
      <c r="F79" s="3">
        <v>4</v>
      </c>
      <c r="G79" s="31">
        <f t="shared" si="2"/>
        <v>11</v>
      </c>
      <c r="H79" s="3" t="str">
        <f t="shared" si="3"/>
        <v>Cukup Penting</v>
      </c>
      <c r="I79" s="11"/>
      <c r="J79" s="11"/>
      <c r="K79" s="11"/>
      <c r="L79" s="11"/>
      <c r="M79" s="11"/>
      <c r="N79" s="11"/>
      <c r="O79" s="11"/>
      <c r="P79" s="11"/>
      <c r="Q79" s="11"/>
    </row>
    <row r="80" spans="1:17" ht="15.6" customHeight="1" x14ac:dyDescent="0.3">
      <c r="A80" s="3">
        <v>2</v>
      </c>
      <c r="B80" s="3">
        <v>3</v>
      </c>
      <c r="C80" s="3">
        <v>2</v>
      </c>
      <c r="D80" s="3">
        <v>2</v>
      </c>
      <c r="E80" s="3">
        <v>3</v>
      </c>
      <c r="F80" s="3">
        <v>2</v>
      </c>
      <c r="G80" s="31">
        <f t="shared" si="2"/>
        <v>14</v>
      </c>
      <c r="H80" s="3" t="str">
        <f t="shared" si="3"/>
        <v>Penting</v>
      </c>
      <c r="I80" s="11"/>
      <c r="J80" s="11"/>
      <c r="K80" s="11"/>
      <c r="L80" s="11"/>
      <c r="M80" s="11"/>
      <c r="N80" s="11"/>
      <c r="O80" s="11"/>
      <c r="P80" s="11"/>
      <c r="Q80" s="11"/>
    </row>
    <row r="81" spans="1:17" ht="15.6" customHeight="1" x14ac:dyDescent="0.3">
      <c r="A81" s="3">
        <v>2</v>
      </c>
      <c r="B81" s="3">
        <v>2</v>
      </c>
      <c r="C81" s="3">
        <v>2</v>
      </c>
      <c r="D81" s="3">
        <v>2</v>
      </c>
      <c r="E81" s="3">
        <v>2</v>
      </c>
      <c r="F81" s="3">
        <v>2</v>
      </c>
      <c r="G81" s="31">
        <f t="shared" si="2"/>
        <v>12</v>
      </c>
      <c r="H81" s="3" t="str">
        <f t="shared" si="3"/>
        <v>Cukup Penting</v>
      </c>
      <c r="I81" s="11"/>
      <c r="J81" s="11"/>
      <c r="K81" s="11"/>
      <c r="L81" s="11"/>
      <c r="M81" s="11"/>
      <c r="N81" s="11"/>
      <c r="O81" s="11"/>
      <c r="P81" s="11"/>
      <c r="Q81" s="11"/>
    </row>
    <row r="82" spans="1:17" ht="15.6" customHeight="1" x14ac:dyDescent="0.3">
      <c r="A82" s="3">
        <v>3</v>
      </c>
      <c r="B82" s="3">
        <v>3</v>
      </c>
      <c r="C82" s="3">
        <v>3</v>
      </c>
      <c r="D82" s="3">
        <v>3</v>
      </c>
      <c r="E82" s="3">
        <v>2</v>
      </c>
      <c r="F82" s="3">
        <v>3</v>
      </c>
      <c r="G82" s="31">
        <f t="shared" si="2"/>
        <v>17</v>
      </c>
      <c r="H82" s="3" t="str">
        <f t="shared" si="3"/>
        <v>Penting</v>
      </c>
      <c r="I82" s="11"/>
      <c r="J82" s="11"/>
      <c r="K82" s="11"/>
      <c r="L82" s="11"/>
      <c r="M82" s="11"/>
      <c r="N82" s="11"/>
      <c r="O82" s="11"/>
      <c r="P82" s="11"/>
      <c r="Q82" s="11"/>
    </row>
    <row r="83" spans="1:17" ht="15.6" customHeight="1" x14ac:dyDescent="0.3">
      <c r="A83" s="3">
        <v>6</v>
      </c>
      <c r="B83" s="3">
        <v>6</v>
      </c>
      <c r="C83" s="3">
        <v>6</v>
      </c>
      <c r="D83" s="3">
        <v>6</v>
      </c>
      <c r="E83" s="3">
        <v>6</v>
      </c>
      <c r="F83" s="3">
        <v>3</v>
      </c>
      <c r="G83" s="31">
        <f t="shared" si="2"/>
        <v>33</v>
      </c>
      <c r="H83" s="3" t="str">
        <f t="shared" si="3"/>
        <v>Paling Tidak Penting</v>
      </c>
      <c r="I83" s="11"/>
      <c r="J83" s="11"/>
      <c r="K83" s="11"/>
      <c r="L83" s="11"/>
      <c r="M83" s="11"/>
      <c r="N83" s="11"/>
      <c r="O83" s="11"/>
      <c r="P83" s="11"/>
      <c r="Q83" s="11"/>
    </row>
    <row r="84" spans="1:17" ht="15.6" customHeight="1" x14ac:dyDescent="0.3">
      <c r="A84" s="3">
        <v>2</v>
      </c>
      <c r="B84" s="3">
        <v>2</v>
      </c>
      <c r="C84" s="3">
        <v>1</v>
      </c>
      <c r="D84" s="3">
        <v>1</v>
      </c>
      <c r="E84" s="3">
        <v>1</v>
      </c>
      <c r="F84" s="3">
        <v>1</v>
      </c>
      <c r="G84" s="31">
        <f t="shared" si="2"/>
        <v>8</v>
      </c>
      <c r="H84" s="3" t="str">
        <f t="shared" si="3"/>
        <v>Cukup Penting</v>
      </c>
      <c r="I84" s="11"/>
      <c r="J84" s="11"/>
      <c r="K84" s="11"/>
      <c r="L84" s="11"/>
      <c r="M84" s="11"/>
      <c r="N84" s="11"/>
      <c r="O84" s="11"/>
      <c r="P84" s="11"/>
      <c r="Q84" s="11"/>
    </row>
    <row r="85" spans="1:17" ht="15.6" customHeight="1" x14ac:dyDescent="0.3">
      <c r="A85" s="3">
        <v>6</v>
      </c>
      <c r="B85" s="3">
        <v>6</v>
      </c>
      <c r="C85" s="3">
        <v>6</v>
      </c>
      <c r="D85" s="3">
        <v>6</v>
      </c>
      <c r="E85" s="3">
        <v>6</v>
      </c>
      <c r="F85" s="3">
        <v>3</v>
      </c>
      <c r="G85" s="31">
        <f t="shared" si="2"/>
        <v>33</v>
      </c>
      <c r="H85" s="3" t="str">
        <f t="shared" si="3"/>
        <v>Paling Tidak Penting</v>
      </c>
      <c r="I85" s="11"/>
      <c r="J85" s="11"/>
      <c r="K85" s="11"/>
      <c r="L85" s="11"/>
      <c r="M85" s="11"/>
      <c r="N85" s="11"/>
      <c r="O85" s="11"/>
      <c r="P85" s="11"/>
      <c r="Q85" s="11"/>
    </row>
    <row r="86" spans="1:17" ht="15.6" customHeight="1" x14ac:dyDescent="0.3">
      <c r="A86" s="3">
        <v>4</v>
      </c>
      <c r="B86" s="3">
        <v>5</v>
      </c>
      <c r="C86" s="3">
        <v>5</v>
      </c>
      <c r="D86" s="3">
        <v>4</v>
      </c>
      <c r="E86" s="3">
        <v>5</v>
      </c>
      <c r="F86" s="3">
        <v>5</v>
      </c>
      <c r="G86" s="31">
        <f t="shared" si="2"/>
        <v>28</v>
      </c>
      <c r="H86" s="3" t="str">
        <f t="shared" si="3"/>
        <v>Tidak Penting</v>
      </c>
      <c r="I86" s="11"/>
      <c r="J86" s="11"/>
      <c r="K86" s="11"/>
      <c r="L86" s="11"/>
      <c r="M86" s="11"/>
      <c r="N86" s="11"/>
      <c r="O86" s="11"/>
      <c r="P86" s="11"/>
      <c r="Q86" s="11"/>
    </row>
    <row r="87" spans="1:17" ht="15.6" customHeight="1" x14ac:dyDescent="0.3">
      <c r="A87" s="3">
        <v>2</v>
      </c>
      <c r="B87" s="3">
        <v>1</v>
      </c>
      <c r="C87" s="3">
        <v>1</v>
      </c>
      <c r="D87" s="3">
        <v>1</v>
      </c>
      <c r="E87" s="3">
        <v>2</v>
      </c>
      <c r="F87" s="3">
        <v>2</v>
      </c>
      <c r="G87" s="31">
        <f t="shared" si="2"/>
        <v>9</v>
      </c>
      <c r="H87" s="3" t="str">
        <f t="shared" si="3"/>
        <v>Cukup Penting</v>
      </c>
      <c r="I87" s="11"/>
      <c r="J87" s="11"/>
      <c r="K87" s="11"/>
      <c r="L87" s="11"/>
      <c r="M87" s="11"/>
      <c r="N87" s="11"/>
      <c r="O87" s="11"/>
      <c r="P87" s="11"/>
      <c r="Q87" s="11"/>
    </row>
    <row r="88" spans="1:17" ht="15.6" customHeight="1" x14ac:dyDescent="0.3">
      <c r="A88" s="3">
        <v>3</v>
      </c>
      <c r="B88" s="3">
        <v>2</v>
      </c>
      <c r="C88" s="3">
        <v>3</v>
      </c>
      <c r="D88" s="3">
        <v>2</v>
      </c>
      <c r="E88" s="3">
        <v>2</v>
      </c>
      <c r="F88" s="3">
        <v>3</v>
      </c>
      <c r="G88" s="31">
        <f t="shared" si="2"/>
        <v>15</v>
      </c>
      <c r="H88" s="3" t="str">
        <f t="shared" si="3"/>
        <v>Penting</v>
      </c>
      <c r="I88" s="11"/>
      <c r="J88" s="11"/>
      <c r="K88" s="11"/>
      <c r="L88" s="11"/>
      <c r="M88" s="11"/>
      <c r="N88" s="11"/>
      <c r="O88" s="11"/>
      <c r="P88" s="11"/>
      <c r="Q88" s="11"/>
    </row>
    <row r="89" spans="1:17" ht="15.6" customHeight="1" x14ac:dyDescent="0.3">
      <c r="A89" s="3">
        <v>3</v>
      </c>
      <c r="B89" s="3">
        <v>4</v>
      </c>
      <c r="C89" s="3">
        <v>3</v>
      </c>
      <c r="D89" s="3">
        <v>3</v>
      </c>
      <c r="E89" s="3">
        <v>3</v>
      </c>
      <c r="F89" s="3">
        <v>3</v>
      </c>
      <c r="G89" s="31">
        <f t="shared" si="2"/>
        <v>19</v>
      </c>
      <c r="H89" s="3" t="str">
        <f t="shared" si="3"/>
        <v>Netral</v>
      </c>
      <c r="I89" s="11"/>
      <c r="J89" s="11"/>
      <c r="K89" s="11"/>
      <c r="L89" s="11"/>
      <c r="M89" s="11"/>
      <c r="N89" s="11"/>
      <c r="O89" s="11"/>
      <c r="P89" s="11"/>
      <c r="Q89" s="11"/>
    </row>
    <row r="90" spans="1:17" ht="15.6" customHeight="1" x14ac:dyDescent="0.3">
      <c r="A90" s="3">
        <v>2</v>
      </c>
      <c r="B90" s="3">
        <v>3</v>
      </c>
      <c r="C90" s="3">
        <v>3</v>
      </c>
      <c r="D90" s="3">
        <v>2</v>
      </c>
      <c r="E90" s="3">
        <v>3</v>
      </c>
      <c r="F90" s="3">
        <v>2</v>
      </c>
      <c r="G90" s="31">
        <f t="shared" si="2"/>
        <v>15</v>
      </c>
      <c r="H90" s="3" t="str">
        <f t="shared" si="3"/>
        <v>Penting</v>
      </c>
      <c r="I90" s="11"/>
      <c r="J90" s="11"/>
      <c r="K90" s="11"/>
      <c r="L90" s="11"/>
      <c r="M90" s="11"/>
      <c r="N90" s="11"/>
      <c r="O90" s="11"/>
      <c r="P90" s="11"/>
      <c r="Q90" s="11"/>
    </row>
    <row r="91" spans="1:17" ht="15.6" customHeight="1" x14ac:dyDescent="0.3">
      <c r="A91" s="3">
        <v>3</v>
      </c>
      <c r="B91" s="3">
        <v>4</v>
      </c>
      <c r="C91" s="3">
        <v>3</v>
      </c>
      <c r="D91" s="3">
        <v>3</v>
      </c>
      <c r="E91" s="3">
        <v>3</v>
      </c>
      <c r="F91" s="3">
        <v>2</v>
      </c>
      <c r="G91" s="31">
        <f t="shared" si="2"/>
        <v>18</v>
      </c>
      <c r="H91" s="3" t="str">
        <f t="shared" si="3"/>
        <v>Penting</v>
      </c>
      <c r="I91" s="11"/>
      <c r="J91" s="11"/>
      <c r="K91" s="11"/>
      <c r="L91" s="11"/>
      <c r="M91" s="11"/>
      <c r="N91" s="11"/>
      <c r="O91" s="11"/>
      <c r="P91" s="11"/>
      <c r="Q91" s="11"/>
    </row>
    <row r="92" spans="1:17" ht="15.6" customHeight="1" x14ac:dyDescent="0.3">
      <c r="A92" s="3">
        <v>2</v>
      </c>
      <c r="B92" s="3">
        <v>2</v>
      </c>
      <c r="C92" s="3">
        <v>3</v>
      </c>
      <c r="D92" s="3">
        <v>2</v>
      </c>
      <c r="E92" s="3">
        <v>3</v>
      </c>
      <c r="F92" s="3">
        <v>2</v>
      </c>
      <c r="G92" s="31">
        <f t="shared" si="2"/>
        <v>14</v>
      </c>
      <c r="H92" s="3" t="str">
        <f t="shared" si="3"/>
        <v>Penting</v>
      </c>
      <c r="I92" s="11"/>
      <c r="J92" s="11"/>
      <c r="K92" s="11"/>
      <c r="L92" s="11"/>
      <c r="M92" s="11"/>
      <c r="N92" s="11"/>
      <c r="O92" s="11"/>
      <c r="P92" s="11"/>
      <c r="Q92" s="11"/>
    </row>
    <row r="93" spans="1:17" ht="15.6" customHeight="1" x14ac:dyDescent="0.3">
      <c r="A93" s="3">
        <v>4</v>
      </c>
      <c r="B93" s="3">
        <v>4</v>
      </c>
      <c r="C93" s="3">
        <v>4</v>
      </c>
      <c r="D93" s="3">
        <v>4</v>
      </c>
      <c r="E93" s="3">
        <v>3</v>
      </c>
      <c r="F93" s="3">
        <v>2</v>
      </c>
      <c r="G93" s="31">
        <f t="shared" si="2"/>
        <v>21</v>
      </c>
      <c r="H93" s="3" t="str">
        <f t="shared" si="3"/>
        <v>Netral</v>
      </c>
      <c r="I93" s="11"/>
      <c r="J93" s="11"/>
      <c r="K93" s="11"/>
      <c r="L93" s="11"/>
      <c r="M93" s="11"/>
      <c r="N93" s="11"/>
      <c r="O93" s="11"/>
      <c r="P93" s="11"/>
      <c r="Q93" s="11"/>
    </row>
    <row r="94" spans="1:17" ht="15.6" customHeight="1" x14ac:dyDescent="0.3">
      <c r="A94" s="3">
        <v>2</v>
      </c>
      <c r="B94" s="3">
        <v>2</v>
      </c>
      <c r="C94" s="3">
        <v>3</v>
      </c>
      <c r="D94" s="3">
        <v>2</v>
      </c>
      <c r="E94" s="3">
        <v>3</v>
      </c>
      <c r="F94" s="3">
        <v>3</v>
      </c>
      <c r="G94" s="31">
        <f t="shared" si="2"/>
        <v>15</v>
      </c>
      <c r="H94" s="3" t="str">
        <f t="shared" si="3"/>
        <v>Penting</v>
      </c>
      <c r="I94" s="11"/>
      <c r="J94" s="11"/>
      <c r="K94" s="11"/>
      <c r="L94" s="11"/>
      <c r="M94" s="11"/>
      <c r="N94" s="11"/>
      <c r="O94" s="11"/>
      <c r="P94" s="11"/>
      <c r="Q94" s="11"/>
    </row>
    <row r="95" spans="1:17" ht="15.6" customHeight="1" x14ac:dyDescent="0.3">
      <c r="A95" s="3">
        <v>3</v>
      </c>
      <c r="B95" s="3">
        <v>3</v>
      </c>
      <c r="C95" s="3">
        <v>3</v>
      </c>
      <c r="D95" s="3">
        <v>3</v>
      </c>
      <c r="E95" s="3">
        <v>3</v>
      </c>
      <c r="F95" s="3">
        <v>2</v>
      </c>
      <c r="G95" s="31">
        <f t="shared" si="2"/>
        <v>17</v>
      </c>
      <c r="H95" s="3" t="str">
        <f t="shared" si="3"/>
        <v>Penting</v>
      </c>
      <c r="I95" s="11"/>
      <c r="J95" s="11"/>
      <c r="K95" s="11"/>
      <c r="L95" s="11"/>
      <c r="M95" s="11"/>
      <c r="N95" s="11"/>
      <c r="O95" s="11"/>
      <c r="P95" s="11"/>
      <c r="Q95" s="11"/>
    </row>
    <row r="96" spans="1:17" ht="15.6" customHeight="1" x14ac:dyDescent="0.3">
      <c r="A96" s="3">
        <v>3</v>
      </c>
      <c r="B96" s="3">
        <v>3</v>
      </c>
      <c r="C96" s="3">
        <v>3</v>
      </c>
      <c r="D96" s="3">
        <v>3</v>
      </c>
      <c r="E96" s="3">
        <v>2</v>
      </c>
      <c r="F96" s="3">
        <v>2</v>
      </c>
      <c r="G96" s="31">
        <f t="shared" si="2"/>
        <v>16</v>
      </c>
      <c r="H96" s="3" t="str">
        <f t="shared" si="3"/>
        <v>Penting</v>
      </c>
      <c r="I96" s="11"/>
      <c r="J96" s="11"/>
      <c r="K96" s="11"/>
      <c r="L96" s="11"/>
      <c r="M96" s="11"/>
      <c r="N96" s="11"/>
      <c r="O96" s="11"/>
      <c r="P96" s="11"/>
      <c r="Q96" s="11"/>
    </row>
    <row r="97" spans="1:17" ht="15.6" customHeight="1" x14ac:dyDescent="0.3">
      <c r="A97" s="3">
        <v>3</v>
      </c>
      <c r="B97" s="3">
        <v>2</v>
      </c>
      <c r="C97" s="3">
        <v>3</v>
      </c>
      <c r="D97" s="3">
        <v>3</v>
      </c>
      <c r="E97" s="3">
        <v>3</v>
      </c>
      <c r="F97" s="3">
        <v>3</v>
      </c>
      <c r="G97" s="31">
        <f t="shared" si="2"/>
        <v>17</v>
      </c>
      <c r="H97" s="3" t="str">
        <f t="shared" si="3"/>
        <v>Penting</v>
      </c>
      <c r="I97" s="11"/>
      <c r="J97" s="11"/>
      <c r="K97" s="11"/>
      <c r="L97" s="11"/>
      <c r="M97" s="11"/>
      <c r="N97" s="11"/>
      <c r="O97" s="11"/>
      <c r="P97" s="11"/>
      <c r="Q97" s="11"/>
    </row>
    <row r="98" spans="1:17" ht="15.6" customHeight="1" x14ac:dyDescent="0.3">
      <c r="A98" s="3">
        <v>3</v>
      </c>
      <c r="B98" s="3">
        <v>3</v>
      </c>
      <c r="C98" s="3">
        <v>3</v>
      </c>
      <c r="D98" s="3">
        <v>4</v>
      </c>
      <c r="E98" s="3">
        <v>2</v>
      </c>
      <c r="F98" s="3">
        <v>2</v>
      </c>
      <c r="G98" s="31">
        <f t="shared" si="2"/>
        <v>17</v>
      </c>
      <c r="H98" s="3" t="str">
        <f t="shared" si="3"/>
        <v>Penting</v>
      </c>
      <c r="I98" s="11"/>
      <c r="J98" s="11"/>
      <c r="K98" s="11"/>
      <c r="L98" s="11"/>
      <c r="M98" s="11"/>
      <c r="N98" s="11"/>
      <c r="O98" s="11"/>
      <c r="P98" s="11"/>
      <c r="Q98" s="11"/>
    </row>
    <row r="99" spans="1:17" ht="15.6" customHeight="1" x14ac:dyDescent="0.3">
      <c r="A99" s="3">
        <v>2</v>
      </c>
      <c r="B99" s="3">
        <v>1</v>
      </c>
      <c r="C99" s="3">
        <v>2</v>
      </c>
      <c r="D99" s="3">
        <v>3</v>
      </c>
      <c r="E99" s="3">
        <v>4</v>
      </c>
      <c r="F99" s="3">
        <v>3</v>
      </c>
      <c r="G99" s="31">
        <f t="shared" si="2"/>
        <v>15</v>
      </c>
      <c r="H99" s="3" t="str">
        <f t="shared" si="3"/>
        <v>Penting</v>
      </c>
      <c r="I99" s="11"/>
      <c r="J99" s="11"/>
      <c r="K99" s="11"/>
      <c r="L99" s="11"/>
      <c r="M99" s="11"/>
      <c r="N99" s="11"/>
      <c r="O99" s="11"/>
      <c r="P99" s="11"/>
      <c r="Q99" s="11"/>
    </row>
    <row r="100" spans="1:17" ht="15.6" customHeight="1" x14ac:dyDescent="0.3">
      <c r="A100" s="3">
        <v>3</v>
      </c>
      <c r="B100" s="3">
        <v>3</v>
      </c>
      <c r="C100" s="3">
        <v>3</v>
      </c>
      <c r="D100" s="3">
        <v>2</v>
      </c>
      <c r="E100" s="3">
        <v>4</v>
      </c>
      <c r="F100" s="3">
        <v>2</v>
      </c>
      <c r="G100" s="31">
        <f t="shared" si="2"/>
        <v>17</v>
      </c>
      <c r="H100" s="3" t="str">
        <f t="shared" si="3"/>
        <v>Penting</v>
      </c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ht="15.6" customHeight="1" x14ac:dyDescent="0.3">
      <c r="A101" s="3">
        <v>3</v>
      </c>
      <c r="B101" s="3">
        <v>2</v>
      </c>
      <c r="C101" s="3">
        <v>3</v>
      </c>
      <c r="D101" s="3">
        <v>3</v>
      </c>
      <c r="E101" s="3">
        <v>3</v>
      </c>
      <c r="F101" s="3">
        <v>3</v>
      </c>
      <c r="G101" s="31">
        <f t="shared" si="2"/>
        <v>17</v>
      </c>
      <c r="H101" s="3" t="str">
        <f t="shared" si="3"/>
        <v>Penting</v>
      </c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 ht="15.6" customHeight="1" x14ac:dyDescent="0.3">
      <c r="A102" s="3">
        <v>3</v>
      </c>
      <c r="B102" s="3">
        <v>3</v>
      </c>
      <c r="C102" s="3">
        <v>3</v>
      </c>
      <c r="D102" s="3">
        <v>2</v>
      </c>
      <c r="E102" s="3">
        <v>2</v>
      </c>
      <c r="F102" s="3">
        <v>2</v>
      </c>
      <c r="G102" s="31">
        <f t="shared" si="2"/>
        <v>15</v>
      </c>
      <c r="H102" s="3" t="str">
        <f t="shared" si="3"/>
        <v>Penting</v>
      </c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 ht="15.6" customHeight="1" x14ac:dyDescent="0.3">
      <c r="A103" s="3">
        <v>3</v>
      </c>
      <c r="B103" s="3">
        <v>3</v>
      </c>
      <c r="C103" s="3">
        <v>2</v>
      </c>
      <c r="D103" s="3">
        <v>3</v>
      </c>
      <c r="E103" s="3">
        <v>3</v>
      </c>
      <c r="F103" s="3">
        <v>4</v>
      </c>
      <c r="G103" s="31">
        <f t="shared" si="2"/>
        <v>18</v>
      </c>
      <c r="H103" s="3" t="str">
        <f t="shared" si="3"/>
        <v>Penting</v>
      </c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 ht="15.6" customHeight="1" x14ac:dyDescent="0.3">
      <c r="A104" s="3">
        <v>3</v>
      </c>
      <c r="B104" s="3">
        <v>4</v>
      </c>
      <c r="C104" s="3">
        <v>4</v>
      </c>
      <c r="D104" s="3">
        <v>4</v>
      </c>
      <c r="E104" s="3">
        <v>3</v>
      </c>
      <c r="F104" s="3">
        <v>3</v>
      </c>
      <c r="G104" s="31">
        <f t="shared" si="2"/>
        <v>21</v>
      </c>
      <c r="H104" s="3" t="str">
        <f t="shared" si="3"/>
        <v>Netral</v>
      </c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 ht="15.6" customHeight="1" x14ac:dyDescent="0.3">
      <c r="A105" s="3">
        <v>3</v>
      </c>
      <c r="B105" s="3">
        <v>3</v>
      </c>
      <c r="C105" s="3">
        <v>4</v>
      </c>
      <c r="D105" s="3">
        <v>2</v>
      </c>
      <c r="E105" s="3">
        <v>4</v>
      </c>
      <c r="F105" s="3">
        <v>3</v>
      </c>
      <c r="G105" s="31">
        <f t="shared" si="2"/>
        <v>19</v>
      </c>
      <c r="H105" s="3" t="str">
        <f t="shared" si="3"/>
        <v>Netral</v>
      </c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 ht="15.6" customHeight="1" x14ac:dyDescent="0.3">
      <c r="A106" s="3">
        <v>3</v>
      </c>
      <c r="B106" s="3">
        <v>3</v>
      </c>
      <c r="C106" s="3">
        <v>3</v>
      </c>
      <c r="D106" s="3">
        <v>3</v>
      </c>
      <c r="E106" s="3">
        <v>2</v>
      </c>
      <c r="F106" s="3">
        <v>2</v>
      </c>
      <c r="G106" s="31">
        <f t="shared" si="2"/>
        <v>16</v>
      </c>
      <c r="H106" s="3" t="str">
        <f t="shared" si="3"/>
        <v>Penting</v>
      </c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ht="15.6" customHeight="1" x14ac:dyDescent="0.3">
      <c r="A107" s="3">
        <v>3</v>
      </c>
      <c r="B107" s="3">
        <v>2</v>
      </c>
      <c r="C107" s="3">
        <v>4</v>
      </c>
      <c r="D107" s="3">
        <v>4</v>
      </c>
      <c r="E107" s="3">
        <v>3</v>
      </c>
      <c r="F107" s="3">
        <v>3</v>
      </c>
      <c r="G107" s="31">
        <f t="shared" si="2"/>
        <v>19</v>
      </c>
      <c r="H107" s="3" t="str">
        <f t="shared" si="3"/>
        <v>Netral</v>
      </c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 ht="15.6" customHeight="1" x14ac:dyDescent="0.3">
      <c r="A108" s="3">
        <v>3</v>
      </c>
      <c r="B108" s="3">
        <v>3</v>
      </c>
      <c r="C108" s="3">
        <v>4</v>
      </c>
      <c r="D108" s="3">
        <v>3</v>
      </c>
      <c r="E108" s="3">
        <v>2</v>
      </c>
      <c r="F108" s="3">
        <v>3</v>
      </c>
      <c r="G108" s="31">
        <f t="shared" si="2"/>
        <v>18</v>
      </c>
      <c r="H108" s="3" t="str">
        <f t="shared" si="3"/>
        <v>Penting</v>
      </c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ht="15.6" customHeight="1" x14ac:dyDescent="0.3">
      <c r="A109" s="3">
        <v>3</v>
      </c>
      <c r="B109" s="3">
        <v>3</v>
      </c>
      <c r="C109" s="3">
        <v>3</v>
      </c>
      <c r="D109" s="3">
        <v>3</v>
      </c>
      <c r="E109" s="3">
        <v>3</v>
      </c>
      <c r="F109" s="3">
        <v>3</v>
      </c>
      <c r="G109" s="31">
        <f t="shared" si="2"/>
        <v>18</v>
      </c>
      <c r="H109" s="3" t="str">
        <f t="shared" si="3"/>
        <v>Penting</v>
      </c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 ht="15.6" customHeight="1" x14ac:dyDescent="0.3">
      <c r="A110" s="3">
        <v>3</v>
      </c>
      <c r="B110" s="3">
        <v>3</v>
      </c>
      <c r="C110" s="3">
        <v>3</v>
      </c>
      <c r="D110" s="3">
        <v>4</v>
      </c>
      <c r="E110" s="3">
        <v>2</v>
      </c>
      <c r="F110" s="3">
        <v>2</v>
      </c>
      <c r="G110" s="31">
        <f t="shared" si="2"/>
        <v>17</v>
      </c>
      <c r="H110" s="3" t="str">
        <f t="shared" si="3"/>
        <v>Penting</v>
      </c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 ht="15.6" customHeight="1" x14ac:dyDescent="0.3">
      <c r="A111" s="3">
        <v>2</v>
      </c>
      <c r="B111" s="3">
        <v>2</v>
      </c>
      <c r="C111" s="3">
        <v>3</v>
      </c>
      <c r="D111" s="3">
        <v>3</v>
      </c>
      <c r="E111" s="3">
        <v>3</v>
      </c>
      <c r="F111" s="3">
        <v>3</v>
      </c>
      <c r="G111" s="31">
        <f t="shared" si="2"/>
        <v>16</v>
      </c>
      <c r="H111" s="3" t="str">
        <f t="shared" si="3"/>
        <v>Penting</v>
      </c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 ht="15.6" customHeight="1" x14ac:dyDescent="0.3">
      <c r="A112" s="3">
        <v>3</v>
      </c>
      <c r="B112" s="3">
        <v>4</v>
      </c>
      <c r="C112" s="3">
        <v>3</v>
      </c>
      <c r="D112" s="3">
        <v>3</v>
      </c>
      <c r="E112" s="3">
        <v>3</v>
      </c>
      <c r="F112" s="3">
        <v>3</v>
      </c>
      <c r="G112" s="31">
        <f t="shared" si="2"/>
        <v>19</v>
      </c>
      <c r="H112" s="3" t="str">
        <f t="shared" si="3"/>
        <v>Netral</v>
      </c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ht="15.6" customHeight="1" x14ac:dyDescent="0.3">
      <c r="A113" s="3">
        <v>3</v>
      </c>
      <c r="B113" s="3">
        <v>3</v>
      </c>
      <c r="C113" s="3">
        <v>3</v>
      </c>
      <c r="D113" s="3">
        <v>3</v>
      </c>
      <c r="E113" s="3">
        <v>3</v>
      </c>
      <c r="F113" s="3">
        <v>3</v>
      </c>
      <c r="G113" s="31">
        <f t="shared" si="2"/>
        <v>18</v>
      </c>
      <c r="H113" s="3" t="str">
        <f t="shared" si="3"/>
        <v>Penting</v>
      </c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ht="15.6" customHeight="1" x14ac:dyDescent="0.3">
      <c r="A114" s="3">
        <v>2</v>
      </c>
      <c r="B114" s="3">
        <v>2</v>
      </c>
      <c r="C114" s="3">
        <v>4</v>
      </c>
      <c r="D114" s="3">
        <v>4</v>
      </c>
      <c r="E114" s="3">
        <v>4</v>
      </c>
      <c r="F114" s="3">
        <v>3</v>
      </c>
      <c r="G114" s="31">
        <f t="shared" si="2"/>
        <v>19</v>
      </c>
      <c r="H114" s="3" t="str">
        <f t="shared" si="3"/>
        <v>Netral</v>
      </c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 ht="15.6" customHeight="1" x14ac:dyDescent="0.3">
      <c r="A115" s="3">
        <v>3</v>
      </c>
      <c r="B115" s="3">
        <v>2</v>
      </c>
      <c r="C115" s="3">
        <v>4</v>
      </c>
      <c r="D115" s="3">
        <v>4</v>
      </c>
      <c r="E115" s="3">
        <v>4</v>
      </c>
      <c r="F115" s="3">
        <v>2</v>
      </c>
      <c r="G115" s="31">
        <f t="shared" si="2"/>
        <v>19</v>
      </c>
      <c r="H115" s="3" t="str">
        <f t="shared" si="3"/>
        <v>Netral</v>
      </c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ht="15.6" customHeight="1" x14ac:dyDescent="0.3">
      <c r="A116" s="3">
        <v>3</v>
      </c>
      <c r="B116" s="3">
        <v>3</v>
      </c>
      <c r="C116" s="3">
        <v>3</v>
      </c>
      <c r="D116" s="3">
        <v>2</v>
      </c>
      <c r="E116" s="3">
        <v>2</v>
      </c>
      <c r="F116" s="3">
        <v>2</v>
      </c>
      <c r="G116" s="31">
        <f t="shared" si="2"/>
        <v>15</v>
      </c>
      <c r="H116" s="3" t="str">
        <f t="shared" si="3"/>
        <v>Penting</v>
      </c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 ht="15.6" customHeight="1" x14ac:dyDescent="0.3">
      <c r="A117" s="3">
        <v>3</v>
      </c>
      <c r="B117" s="3">
        <v>2</v>
      </c>
      <c r="C117" s="3">
        <v>4</v>
      </c>
      <c r="D117" s="3">
        <v>4</v>
      </c>
      <c r="E117" s="3">
        <v>4</v>
      </c>
      <c r="F117" s="3">
        <v>3</v>
      </c>
      <c r="G117" s="31">
        <f t="shared" si="2"/>
        <v>20</v>
      </c>
      <c r="H117" s="3" t="str">
        <f t="shared" si="3"/>
        <v>Netral</v>
      </c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 ht="15.6" customHeight="1" x14ac:dyDescent="0.3">
      <c r="A118" s="3">
        <v>3</v>
      </c>
      <c r="B118" s="3">
        <v>4</v>
      </c>
      <c r="C118" s="3">
        <v>3</v>
      </c>
      <c r="D118" s="3">
        <v>3</v>
      </c>
      <c r="E118" s="3">
        <v>2</v>
      </c>
      <c r="F118" s="3">
        <v>2</v>
      </c>
      <c r="G118" s="31">
        <f t="shared" si="2"/>
        <v>17</v>
      </c>
      <c r="H118" s="3" t="str">
        <f t="shared" si="3"/>
        <v>Penting</v>
      </c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 ht="15.6" customHeight="1" x14ac:dyDescent="0.3">
      <c r="A119" s="3">
        <v>3</v>
      </c>
      <c r="B119" s="3">
        <v>3</v>
      </c>
      <c r="C119" s="3">
        <v>5</v>
      </c>
      <c r="D119" s="3">
        <v>5</v>
      </c>
      <c r="E119" s="3">
        <v>4</v>
      </c>
      <c r="F119" s="3">
        <v>4</v>
      </c>
      <c r="G119" s="31">
        <f t="shared" si="2"/>
        <v>24</v>
      </c>
      <c r="H119" s="3" t="str">
        <f t="shared" si="3"/>
        <v>Netral</v>
      </c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 ht="15.6" customHeight="1" x14ac:dyDescent="0.3">
      <c r="A120" s="3">
        <v>3</v>
      </c>
      <c r="B120" s="3">
        <v>3</v>
      </c>
      <c r="C120" s="3">
        <v>2</v>
      </c>
      <c r="D120" s="3">
        <v>3</v>
      </c>
      <c r="E120" s="3">
        <v>3</v>
      </c>
      <c r="F120" s="3">
        <v>3</v>
      </c>
      <c r="G120" s="31">
        <f t="shared" si="2"/>
        <v>17</v>
      </c>
      <c r="H120" s="3" t="str">
        <f t="shared" si="3"/>
        <v>Penting</v>
      </c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 ht="15.6" customHeight="1" x14ac:dyDescent="0.3">
      <c r="A121" s="3">
        <v>3</v>
      </c>
      <c r="B121" s="3">
        <v>3</v>
      </c>
      <c r="C121" s="3">
        <v>4</v>
      </c>
      <c r="D121" s="3">
        <v>4</v>
      </c>
      <c r="E121" s="3">
        <v>3</v>
      </c>
      <c r="F121" s="3">
        <v>3</v>
      </c>
      <c r="G121" s="31">
        <f t="shared" si="2"/>
        <v>20</v>
      </c>
      <c r="H121" s="3" t="str">
        <f t="shared" si="3"/>
        <v>Netral</v>
      </c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17" ht="15.6" customHeight="1" x14ac:dyDescent="0.3">
      <c r="A122" s="3">
        <v>3</v>
      </c>
      <c r="B122" s="3">
        <v>3</v>
      </c>
      <c r="C122" s="3">
        <v>2</v>
      </c>
      <c r="D122" s="3">
        <v>3</v>
      </c>
      <c r="E122" s="3">
        <v>2</v>
      </c>
      <c r="F122" s="3">
        <v>2</v>
      </c>
      <c r="G122" s="31">
        <f t="shared" si="2"/>
        <v>15</v>
      </c>
      <c r="H122" s="3" t="str">
        <f t="shared" si="3"/>
        <v>Penting</v>
      </c>
      <c r="I122" s="11"/>
      <c r="J122" s="11"/>
      <c r="K122" s="11"/>
      <c r="L122" s="11"/>
      <c r="M122" s="11"/>
      <c r="N122" s="11"/>
      <c r="O122" s="11"/>
      <c r="P122" s="11"/>
      <c r="Q122" s="11"/>
    </row>
    <row r="123" spans="1:17" ht="15.6" customHeight="1" x14ac:dyDescent="0.3">
      <c r="A123" s="3">
        <v>3</v>
      </c>
      <c r="B123" s="3">
        <v>2</v>
      </c>
      <c r="C123" s="3">
        <v>4</v>
      </c>
      <c r="D123" s="3">
        <v>4</v>
      </c>
      <c r="E123" s="3">
        <v>3</v>
      </c>
      <c r="F123" s="3">
        <v>3</v>
      </c>
      <c r="G123" s="31">
        <f t="shared" si="2"/>
        <v>19</v>
      </c>
      <c r="H123" s="3" t="str">
        <f t="shared" si="3"/>
        <v>Netral</v>
      </c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 ht="15.6" customHeight="1" x14ac:dyDescent="0.3">
      <c r="A124" s="3">
        <v>3</v>
      </c>
      <c r="B124" s="3">
        <v>3</v>
      </c>
      <c r="C124" s="3">
        <v>4</v>
      </c>
      <c r="D124" s="3">
        <v>3</v>
      </c>
      <c r="E124" s="3">
        <v>2</v>
      </c>
      <c r="F124" s="3">
        <v>3</v>
      </c>
      <c r="G124" s="31">
        <f t="shared" si="2"/>
        <v>18</v>
      </c>
      <c r="H124" s="3" t="str">
        <f t="shared" si="3"/>
        <v>Penting</v>
      </c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 ht="15.6" customHeight="1" x14ac:dyDescent="0.3">
      <c r="A125" s="3">
        <v>3</v>
      </c>
      <c r="B125" s="3">
        <v>3</v>
      </c>
      <c r="C125" s="3">
        <v>2</v>
      </c>
      <c r="D125" s="3">
        <v>3</v>
      </c>
      <c r="E125" s="3">
        <v>2</v>
      </c>
      <c r="F125" s="3">
        <v>2</v>
      </c>
      <c r="G125" s="31">
        <f t="shared" si="2"/>
        <v>15</v>
      </c>
      <c r="H125" s="3" t="str">
        <f t="shared" si="3"/>
        <v>Penting</v>
      </c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 ht="15.6" customHeight="1" x14ac:dyDescent="0.3">
      <c r="A126" s="3">
        <v>3</v>
      </c>
      <c r="B126" s="3">
        <v>4</v>
      </c>
      <c r="C126" s="3">
        <v>3</v>
      </c>
      <c r="D126" s="3">
        <v>4</v>
      </c>
      <c r="E126" s="3">
        <v>3</v>
      </c>
      <c r="F126" s="3">
        <v>2</v>
      </c>
      <c r="G126" s="31">
        <f t="shared" si="2"/>
        <v>19</v>
      </c>
      <c r="H126" s="3" t="str">
        <f t="shared" si="3"/>
        <v>Netral</v>
      </c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 ht="15.6" customHeight="1" x14ac:dyDescent="0.3">
      <c r="A127" s="3">
        <v>3</v>
      </c>
      <c r="B127" s="3">
        <v>2</v>
      </c>
      <c r="C127" s="3">
        <v>4</v>
      </c>
      <c r="D127" s="3">
        <v>3</v>
      </c>
      <c r="E127" s="3">
        <v>4</v>
      </c>
      <c r="F127" s="3">
        <v>4</v>
      </c>
      <c r="G127" s="31">
        <f t="shared" si="2"/>
        <v>20</v>
      </c>
      <c r="H127" s="3" t="str">
        <f t="shared" si="3"/>
        <v>Netral</v>
      </c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 ht="15.6" customHeight="1" x14ac:dyDescent="0.3">
      <c r="A128" s="3">
        <v>3</v>
      </c>
      <c r="B128" s="3">
        <v>2</v>
      </c>
      <c r="C128" s="3">
        <v>3</v>
      </c>
      <c r="D128" s="3">
        <v>3</v>
      </c>
      <c r="E128" s="3">
        <v>3</v>
      </c>
      <c r="F128" s="3">
        <v>3</v>
      </c>
      <c r="G128" s="31">
        <f t="shared" si="2"/>
        <v>17</v>
      </c>
      <c r="H128" s="3" t="str">
        <f t="shared" si="3"/>
        <v>Penting</v>
      </c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.6" customHeight="1" x14ac:dyDescent="0.3">
      <c r="A129" s="3">
        <v>3</v>
      </c>
      <c r="B129" s="3">
        <v>2</v>
      </c>
      <c r="C129" s="3">
        <v>3</v>
      </c>
      <c r="D129" s="3">
        <v>3</v>
      </c>
      <c r="E129" s="3">
        <v>4</v>
      </c>
      <c r="F129" s="3">
        <v>3</v>
      </c>
      <c r="G129" s="31">
        <f t="shared" si="2"/>
        <v>18</v>
      </c>
      <c r="H129" s="3" t="str">
        <f t="shared" si="3"/>
        <v>Penting</v>
      </c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ht="15.6" customHeight="1" x14ac:dyDescent="0.3">
      <c r="A130" s="3">
        <v>2</v>
      </c>
      <c r="B130" s="3">
        <v>1</v>
      </c>
      <c r="C130" s="3">
        <v>2</v>
      </c>
      <c r="D130" s="3">
        <v>3</v>
      </c>
      <c r="E130" s="3">
        <v>3</v>
      </c>
      <c r="F130" s="3">
        <v>1</v>
      </c>
      <c r="G130" s="31">
        <f t="shared" si="2"/>
        <v>12</v>
      </c>
      <c r="H130" s="3" t="str">
        <f t="shared" si="3"/>
        <v>Cukup Penting</v>
      </c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ht="15.6" customHeight="1" x14ac:dyDescent="0.3">
      <c r="A131" s="3">
        <v>3</v>
      </c>
      <c r="B131" s="3">
        <v>3</v>
      </c>
      <c r="C131" s="3">
        <v>3</v>
      </c>
      <c r="D131" s="3">
        <v>3</v>
      </c>
      <c r="E131" s="3">
        <v>3</v>
      </c>
      <c r="F131" s="3">
        <v>3</v>
      </c>
      <c r="G131" s="31">
        <f t="shared" si="2"/>
        <v>18</v>
      </c>
      <c r="H131" s="3" t="str">
        <f t="shared" si="3"/>
        <v>Penting</v>
      </c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ht="15.6" customHeight="1" x14ac:dyDescent="0.3">
      <c r="A132" s="3">
        <v>1</v>
      </c>
      <c r="B132" s="3">
        <v>4</v>
      </c>
      <c r="C132" s="3">
        <v>4</v>
      </c>
      <c r="D132" s="3">
        <v>3</v>
      </c>
      <c r="E132" s="3">
        <v>4</v>
      </c>
      <c r="F132" s="3">
        <v>6</v>
      </c>
      <c r="G132" s="31">
        <f t="shared" ref="G132:G195" si="4">SUM(A132:F132)</f>
        <v>22</v>
      </c>
      <c r="H132" s="3" t="str">
        <f t="shared" ref="H132:H195" si="5">IF(G132&lt;=6,"Paling Penting",IF(G132&lt;=12,"Cukup Penting",IF(G132&lt;=18,"Penting",IF(G132&lt;=24,"Netral",IF(G132&lt;=30,"Tidak Penting",IF(G132&lt;=36,"Paling Tidak Penting"))))))</f>
        <v>Netral</v>
      </c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ht="15.6" customHeight="1" x14ac:dyDescent="0.3">
      <c r="A133" s="3">
        <v>1</v>
      </c>
      <c r="B133" s="3">
        <v>4</v>
      </c>
      <c r="C133" s="3">
        <v>2</v>
      </c>
      <c r="D133" s="3">
        <v>3</v>
      </c>
      <c r="E133" s="3">
        <v>6</v>
      </c>
      <c r="F133" s="3">
        <v>5</v>
      </c>
      <c r="G133" s="31">
        <f t="shared" si="4"/>
        <v>21</v>
      </c>
      <c r="H133" s="3" t="str">
        <f t="shared" si="5"/>
        <v>Netral</v>
      </c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 ht="15.6" customHeight="1" x14ac:dyDescent="0.3">
      <c r="A134" s="3">
        <v>1</v>
      </c>
      <c r="B134" s="3">
        <v>6</v>
      </c>
      <c r="C134" s="3">
        <v>3</v>
      </c>
      <c r="D134" s="3">
        <v>6</v>
      </c>
      <c r="E134" s="3">
        <v>5</v>
      </c>
      <c r="F134" s="3">
        <v>5</v>
      </c>
      <c r="G134" s="31">
        <f t="shared" si="4"/>
        <v>26</v>
      </c>
      <c r="H134" s="3" t="str">
        <f t="shared" si="5"/>
        <v>Tidak Penting</v>
      </c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 ht="15.6" customHeight="1" x14ac:dyDescent="0.3">
      <c r="A135" s="3">
        <v>3</v>
      </c>
      <c r="B135" s="3">
        <v>2</v>
      </c>
      <c r="C135" s="3">
        <v>4</v>
      </c>
      <c r="D135" s="3">
        <v>1</v>
      </c>
      <c r="E135" s="3">
        <v>1</v>
      </c>
      <c r="F135" s="3">
        <v>2</v>
      </c>
      <c r="G135" s="31">
        <f t="shared" si="4"/>
        <v>13</v>
      </c>
      <c r="H135" s="3" t="str">
        <f t="shared" si="5"/>
        <v>Penting</v>
      </c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ht="15.6" customHeight="1" x14ac:dyDescent="0.3">
      <c r="A136" s="3">
        <v>1</v>
      </c>
      <c r="B136" s="3">
        <v>6</v>
      </c>
      <c r="C136" s="3">
        <v>2</v>
      </c>
      <c r="D136" s="3">
        <v>6</v>
      </c>
      <c r="E136" s="3">
        <v>6</v>
      </c>
      <c r="F136" s="3">
        <v>1</v>
      </c>
      <c r="G136" s="31">
        <f t="shared" si="4"/>
        <v>22</v>
      </c>
      <c r="H136" s="3" t="str">
        <f t="shared" si="5"/>
        <v>Netral</v>
      </c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.6" customHeight="1" x14ac:dyDescent="0.3">
      <c r="A137" s="3">
        <v>3</v>
      </c>
      <c r="B137" s="3">
        <v>3</v>
      </c>
      <c r="C137" s="3">
        <v>3</v>
      </c>
      <c r="D137" s="3">
        <v>3</v>
      </c>
      <c r="E137" s="3">
        <v>3</v>
      </c>
      <c r="F137" s="3">
        <v>3</v>
      </c>
      <c r="G137" s="31">
        <f t="shared" si="4"/>
        <v>18</v>
      </c>
      <c r="H137" s="3" t="str">
        <f t="shared" si="5"/>
        <v>Penting</v>
      </c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15.6" customHeight="1" x14ac:dyDescent="0.3">
      <c r="A138" s="3">
        <v>1</v>
      </c>
      <c r="B138" s="3">
        <v>3</v>
      </c>
      <c r="C138" s="3">
        <v>3</v>
      </c>
      <c r="D138" s="3">
        <v>3</v>
      </c>
      <c r="E138" s="3">
        <v>3</v>
      </c>
      <c r="F138" s="3">
        <v>3</v>
      </c>
      <c r="G138" s="31">
        <f t="shared" si="4"/>
        <v>16</v>
      </c>
      <c r="H138" s="3" t="str">
        <f t="shared" si="5"/>
        <v>Penting</v>
      </c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ht="15.6" customHeight="1" x14ac:dyDescent="0.3">
      <c r="A139" s="3">
        <v>2</v>
      </c>
      <c r="B139" s="3">
        <v>3</v>
      </c>
      <c r="C139" s="3">
        <v>2</v>
      </c>
      <c r="D139" s="3">
        <v>2</v>
      </c>
      <c r="E139" s="3">
        <v>4</v>
      </c>
      <c r="F139" s="3">
        <v>2</v>
      </c>
      <c r="G139" s="31">
        <f t="shared" si="4"/>
        <v>15</v>
      </c>
      <c r="H139" s="3" t="str">
        <f t="shared" si="5"/>
        <v>Penting</v>
      </c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 ht="15.6" customHeight="1" x14ac:dyDescent="0.3">
      <c r="A140" s="3">
        <v>1</v>
      </c>
      <c r="B140" s="3">
        <v>1</v>
      </c>
      <c r="C140" s="3">
        <v>4</v>
      </c>
      <c r="D140" s="3">
        <v>4</v>
      </c>
      <c r="E140" s="3">
        <v>4</v>
      </c>
      <c r="F140" s="3">
        <v>4</v>
      </c>
      <c r="G140" s="31">
        <f t="shared" si="4"/>
        <v>18</v>
      </c>
      <c r="H140" s="3" t="str">
        <f t="shared" si="5"/>
        <v>Penting</v>
      </c>
      <c r="I140" s="11"/>
      <c r="J140" s="11"/>
      <c r="K140" s="11"/>
      <c r="L140" s="11"/>
      <c r="M140" s="11"/>
      <c r="N140" s="11"/>
      <c r="O140" s="11"/>
      <c r="P140" s="11"/>
      <c r="Q140" s="11"/>
    </row>
    <row r="141" spans="1:17" ht="15.6" customHeight="1" x14ac:dyDescent="0.3">
      <c r="A141" s="3">
        <v>1</v>
      </c>
      <c r="B141" s="3">
        <v>3</v>
      </c>
      <c r="C141" s="3">
        <v>1</v>
      </c>
      <c r="D141" s="3">
        <v>4</v>
      </c>
      <c r="E141" s="3">
        <v>4</v>
      </c>
      <c r="F141" s="3">
        <v>4</v>
      </c>
      <c r="G141" s="31">
        <f t="shared" si="4"/>
        <v>17</v>
      </c>
      <c r="H141" s="3" t="str">
        <f t="shared" si="5"/>
        <v>Penting</v>
      </c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ht="15.6" customHeight="1" x14ac:dyDescent="0.3">
      <c r="A142" s="3">
        <v>2</v>
      </c>
      <c r="B142" s="3">
        <v>2</v>
      </c>
      <c r="C142" s="3">
        <v>1</v>
      </c>
      <c r="D142" s="3">
        <v>2</v>
      </c>
      <c r="E142" s="3">
        <v>3</v>
      </c>
      <c r="F142" s="3">
        <v>3</v>
      </c>
      <c r="G142" s="31">
        <f t="shared" si="4"/>
        <v>13</v>
      </c>
      <c r="H142" s="3" t="str">
        <f t="shared" si="5"/>
        <v>Penting</v>
      </c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 ht="15.6" customHeight="1" x14ac:dyDescent="0.3">
      <c r="A143" s="3">
        <v>3</v>
      </c>
      <c r="B143" s="3">
        <v>2</v>
      </c>
      <c r="C143" s="3">
        <v>3</v>
      </c>
      <c r="D143" s="3">
        <v>3</v>
      </c>
      <c r="E143" s="3">
        <v>5</v>
      </c>
      <c r="F143" s="3">
        <v>4</v>
      </c>
      <c r="G143" s="31">
        <f t="shared" si="4"/>
        <v>20</v>
      </c>
      <c r="H143" s="3" t="str">
        <f t="shared" si="5"/>
        <v>Netral</v>
      </c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ht="15.6" customHeight="1" x14ac:dyDescent="0.3">
      <c r="A144" s="3">
        <v>3</v>
      </c>
      <c r="B144" s="3">
        <v>4</v>
      </c>
      <c r="C144" s="3">
        <v>2</v>
      </c>
      <c r="D144" s="3">
        <v>4</v>
      </c>
      <c r="E144" s="3">
        <v>2</v>
      </c>
      <c r="F144" s="3">
        <v>3</v>
      </c>
      <c r="G144" s="31">
        <f t="shared" si="4"/>
        <v>18</v>
      </c>
      <c r="H144" s="3" t="str">
        <f t="shared" si="5"/>
        <v>Penting</v>
      </c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ht="15.6" customHeight="1" x14ac:dyDescent="0.3">
      <c r="A145" s="3">
        <v>1</v>
      </c>
      <c r="B145" s="3">
        <v>1</v>
      </c>
      <c r="C145" s="3">
        <v>1</v>
      </c>
      <c r="D145" s="3">
        <v>1</v>
      </c>
      <c r="E145" s="3">
        <v>1</v>
      </c>
      <c r="F145" s="3">
        <v>1</v>
      </c>
      <c r="G145" s="31">
        <f t="shared" si="4"/>
        <v>6</v>
      </c>
      <c r="H145" s="3" t="str">
        <f t="shared" si="5"/>
        <v>Paling Penting</v>
      </c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 ht="15.6" customHeight="1" x14ac:dyDescent="0.3">
      <c r="A146" s="3">
        <v>3</v>
      </c>
      <c r="B146" s="3">
        <v>1</v>
      </c>
      <c r="C146" s="3">
        <v>3</v>
      </c>
      <c r="D146" s="3">
        <v>1</v>
      </c>
      <c r="E146" s="3">
        <v>1</v>
      </c>
      <c r="F146" s="3">
        <v>6</v>
      </c>
      <c r="G146" s="31">
        <f t="shared" si="4"/>
        <v>15</v>
      </c>
      <c r="H146" s="3" t="str">
        <f t="shared" si="5"/>
        <v>Penting</v>
      </c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ht="15.6" customHeight="1" x14ac:dyDescent="0.3">
      <c r="A147" s="3">
        <v>1</v>
      </c>
      <c r="B147" s="3">
        <v>3</v>
      </c>
      <c r="C147" s="3">
        <v>1</v>
      </c>
      <c r="D147" s="3">
        <v>1</v>
      </c>
      <c r="E147" s="3">
        <v>3</v>
      </c>
      <c r="F147" s="3">
        <v>6</v>
      </c>
      <c r="G147" s="31">
        <f t="shared" si="4"/>
        <v>15</v>
      </c>
      <c r="H147" s="3" t="str">
        <f t="shared" si="5"/>
        <v>Penting</v>
      </c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ht="15.6" customHeight="1" x14ac:dyDescent="0.3">
      <c r="A148" s="3">
        <v>3</v>
      </c>
      <c r="B148" s="3">
        <v>3</v>
      </c>
      <c r="C148" s="3">
        <v>3</v>
      </c>
      <c r="D148" s="3">
        <v>3</v>
      </c>
      <c r="E148" s="3">
        <v>3</v>
      </c>
      <c r="F148" s="3">
        <v>3</v>
      </c>
      <c r="G148" s="31">
        <f t="shared" si="4"/>
        <v>18</v>
      </c>
      <c r="H148" s="3" t="str">
        <f t="shared" si="5"/>
        <v>Penting</v>
      </c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ht="15.6" customHeight="1" x14ac:dyDescent="0.3">
      <c r="A149" s="3">
        <v>3</v>
      </c>
      <c r="B149" s="3">
        <v>3</v>
      </c>
      <c r="C149" s="3">
        <v>3</v>
      </c>
      <c r="D149" s="3">
        <v>3</v>
      </c>
      <c r="E149" s="3">
        <v>3</v>
      </c>
      <c r="F149" s="3">
        <v>3</v>
      </c>
      <c r="G149" s="31">
        <f t="shared" si="4"/>
        <v>18</v>
      </c>
      <c r="H149" s="3" t="str">
        <f t="shared" si="5"/>
        <v>Penting</v>
      </c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ht="15.6" customHeight="1" x14ac:dyDescent="0.3">
      <c r="A150" s="3">
        <v>3</v>
      </c>
      <c r="B150" s="3">
        <v>3</v>
      </c>
      <c r="C150" s="3">
        <v>3</v>
      </c>
      <c r="D150" s="3">
        <v>3</v>
      </c>
      <c r="E150" s="3">
        <v>3</v>
      </c>
      <c r="F150" s="3">
        <v>3</v>
      </c>
      <c r="G150" s="31">
        <f t="shared" si="4"/>
        <v>18</v>
      </c>
      <c r="H150" s="3" t="str">
        <f t="shared" si="5"/>
        <v>Penting</v>
      </c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ht="15.6" customHeight="1" x14ac:dyDescent="0.3">
      <c r="A151" s="3">
        <v>3</v>
      </c>
      <c r="B151" s="3">
        <v>4</v>
      </c>
      <c r="C151" s="3">
        <v>4</v>
      </c>
      <c r="D151" s="3">
        <v>4</v>
      </c>
      <c r="E151" s="3">
        <v>5</v>
      </c>
      <c r="F151" s="3">
        <v>5</v>
      </c>
      <c r="G151" s="31">
        <f t="shared" si="4"/>
        <v>25</v>
      </c>
      <c r="H151" s="3" t="str">
        <f t="shared" si="5"/>
        <v>Tidak Penting</v>
      </c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ht="15.6" customHeight="1" x14ac:dyDescent="0.3">
      <c r="A152" s="3">
        <v>2</v>
      </c>
      <c r="B152" s="3">
        <v>3</v>
      </c>
      <c r="C152" s="3">
        <v>2</v>
      </c>
      <c r="D152" s="3">
        <v>5</v>
      </c>
      <c r="E152" s="3">
        <v>5</v>
      </c>
      <c r="F152" s="3">
        <v>2</v>
      </c>
      <c r="G152" s="31">
        <f t="shared" si="4"/>
        <v>19</v>
      </c>
      <c r="H152" s="3" t="str">
        <f t="shared" si="5"/>
        <v>Netral</v>
      </c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ht="15.6" customHeight="1" x14ac:dyDescent="0.3">
      <c r="A153" s="3">
        <v>3</v>
      </c>
      <c r="B153" s="3">
        <v>3</v>
      </c>
      <c r="C153" s="3">
        <v>3</v>
      </c>
      <c r="D153" s="3">
        <v>3</v>
      </c>
      <c r="E153" s="3">
        <v>3</v>
      </c>
      <c r="F153" s="3">
        <v>3</v>
      </c>
      <c r="G153" s="31">
        <f t="shared" si="4"/>
        <v>18</v>
      </c>
      <c r="H153" s="3" t="str">
        <f t="shared" si="5"/>
        <v>Penting</v>
      </c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ht="15.6" customHeight="1" x14ac:dyDescent="0.3">
      <c r="A154" s="3">
        <v>3</v>
      </c>
      <c r="B154" s="3">
        <v>3</v>
      </c>
      <c r="C154" s="3">
        <v>3</v>
      </c>
      <c r="D154" s="3">
        <v>2</v>
      </c>
      <c r="E154" s="3">
        <v>3</v>
      </c>
      <c r="F154" s="3">
        <v>3</v>
      </c>
      <c r="G154" s="31">
        <f t="shared" si="4"/>
        <v>17</v>
      </c>
      <c r="H154" s="3" t="str">
        <f t="shared" si="5"/>
        <v>Penting</v>
      </c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 ht="15.6" customHeight="1" x14ac:dyDescent="0.3">
      <c r="A155" s="3">
        <v>2</v>
      </c>
      <c r="B155" s="3">
        <v>3</v>
      </c>
      <c r="C155" s="3">
        <v>4</v>
      </c>
      <c r="D155" s="3">
        <v>5</v>
      </c>
      <c r="E155" s="3">
        <v>5</v>
      </c>
      <c r="F155" s="3">
        <v>5</v>
      </c>
      <c r="G155" s="31">
        <f t="shared" si="4"/>
        <v>24</v>
      </c>
      <c r="H155" s="3" t="str">
        <f t="shared" si="5"/>
        <v>Netral</v>
      </c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ht="15.6" customHeight="1" x14ac:dyDescent="0.3">
      <c r="A156" s="3">
        <v>4</v>
      </c>
      <c r="B156" s="3">
        <v>4</v>
      </c>
      <c r="C156" s="3">
        <v>2</v>
      </c>
      <c r="D156" s="3">
        <v>4</v>
      </c>
      <c r="E156" s="3">
        <v>6</v>
      </c>
      <c r="F156" s="3">
        <v>6</v>
      </c>
      <c r="G156" s="31">
        <f t="shared" si="4"/>
        <v>26</v>
      </c>
      <c r="H156" s="3" t="str">
        <f t="shared" si="5"/>
        <v>Tidak Penting</v>
      </c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ht="15.6" customHeight="1" x14ac:dyDescent="0.3">
      <c r="A157" s="3">
        <v>3</v>
      </c>
      <c r="B157" s="3">
        <v>2</v>
      </c>
      <c r="C157" s="3">
        <v>3</v>
      </c>
      <c r="D157" s="3">
        <v>4</v>
      </c>
      <c r="E157" s="3">
        <v>5</v>
      </c>
      <c r="F157" s="3">
        <v>5</v>
      </c>
      <c r="G157" s="31">
        <f t="shared" si="4"/>
        <v>22</v>
      </c>
      <c r="H157" s="3" t="str">
        <f t="shared" si="5"/>
        <v>Netral</v>
      </c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ht="15.6" customHeight="1" x14ac:dyDescent="0.3">
      <c r="A158" s="3">
        <v>2</v>
      </c>
      <c r="B158" s="3">
        <v>2</v>
      </c>
      <c r="C158" s="3">
        <v>4</v>
      </c>
      <c r="D158" s="3">
        <v>6</v>
      </c>
      <c r="E158" s="3">
        <v>6</v>
      </c>
      <c r="F158" s="3">
        <v>5</v>
      </c>
      <c r="G158" s="31">
        <f t="shared" si="4"/>
        <v>25</v>
      </c>
      <c r="H158" s="3" t="str">
        <f t="shared" si="5"/>
        <v>Tidak Penting</v>
      </c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ht="15.6" customHeight="1" x14ac:dyDescent="0.3">
      <c r="A159" s="3">
        <v>4</v>
      </c>
      <c r="B159" s="3">
        <v>2</v>
      </c>
      <c r="C159" s="3">
        <v>3</v>
      </c>
      <c r="D159" s="3">
        <v>6</v>
      </c>
      <c r="E159" s="3">
        <v>6</v>
      </c>
      <c r="F159" s="3">
        <v>5</v>
      </c>
      <c r="G159" s="31">
        <f t="shared" si="4"/>
        <v>26</v>
      </c>
      <c r="H159" s="3" t="str">
        <f t="shared" si="5"/>
        <v>Tidak Penting</v>
      </c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ht="15.6" customHeight="1" x14ac:dyDescent="0.3">
      <c r="A160" s="3">
        <v>3</v>
      </c>
      <c r="B160" s="3">
        <v>1</v>
      </c>
      <c r="C160" s="3">
        <v>2</v>
      </c>
      <c r="D160" s="3">
        <v>3</v>
      </c>
      <c r="E160" s="3">
        <v>4</v>
      </c>
      <c r="F160" s="3">
        <v>5</v>
      </c>
      <c r="G160" s="31">
        <f t="shared" si="4"/>
        <v>18</v>
      </c>
      <c r="H160" s="3" t="str">
        <f t="shared" si="5"/>
        <v>Penting</v>
      </c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ht="15.6" customHeight="1" x14ac:dyDescent="0.3">
      <c r="A161" s="3">
        <v>2</v>
      </c>
      <c r="B161" s="3">
        <v>3</v>
      </c>
      <c r="C161" s="3">
        <v>3</v>
      </c>
      <c r="D161" s="3">
        <v>6</v>
      </c>
      <c r="E161" s="3">
        <v>6</v>
      </c>
      <c r="F161" s="3">
        <v>5</v>
      </c>
      <c r="G161" s="31">
        <f t="shared" si="4"/>
        <v>25</v>
      </c>
      <c r="H161" s="3" t="str">
        <f t="shared" si="5"/>
        <v>Tidak Penting</v>
      </c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5.6" customHeight="1" x14ac:dyDescent="0.3">
      <c r="A162" s="3">
        <v>3</v>
      </c>
      <c r="B162" s="3">
        <v>3</v>
      </c>
      <c r="C162" s="3">
        <v>4</v>
      </c>
      <c r="D162" s="3">
        <v>5</v>
      </c>
      <c r="E162" s="3">
        <v>4</v>
      </c>
      <c r="F162" s="3">
        <v>5</v>
      </c>
      <c r="G162" s="31">
        <f t="shared" si="4"/>
        <v>24</v>
      </c>
      <c r="H162" s="3" t="str">
        <f t="shared" si="5"/>
        <v>Netral</v>
      </c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ht="15.6" customHeight="1" x14ac:dyDescent="0.3">
      <c r="A163" s="3">
        <v>2</v>
      </c>
      <c r="B163" s="3">
        <v>2</v>
      </c>
      <c r="C163" s="3">
        <v>5</v>
      </c>
      <c r="D163" s="3">
        <v>5</v>
      </c>
      <c r="E163" s="3">
        <v>5</v>
      </c>
      <c r="F163" s="3">
        <v>5</v>
      </c>
      <c r="G163" s="31">
        <f t="shared" si="4"/>
        <v>24</v>
      </c>
      <c r="H163" s="3" t="str">
        <f t="shared" si="5"/>
        <v>Netral</v>
      </c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 ht="15.6" customHeight="1" x14ac:dyDescent="0.3">
      <c r="A164" s="3">
        <v>2</v>
      </c>
      <c r="B164" s="3">
        <v>2</v>
      </c>
      <c r="C164" s="3">
        <v>3</v>
      </c>
      <c r="D164" s="3">
        <v>6</v>
      </c>
      <c r="E164" s="3">
        <v>6</v>
      </c>
      <c r="F164" s="3">
        <v>5</v>
      </c>
      <c r="G164" s="31">
        <f t="shared" si="4"/>
        <v>24</v>
      </c>
      <c r="H164" s="3" t="str">
        <f t="shared" si="5"/>
        <v>Netral</v>
      </c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ht="15.6" customHeight="1" x14ac:dyDescent="0.3">
      <c r="A165" s="3">
        <v>3</v>
      </c>
      <c r="B165" s="3">
        <v>2</v>
      </c>
      <c r="C165" s="3">
        <v>1</v>
      </c>
      <c r="D165" s="3">
        <v>5</v>
      </c>
      <c r="E165" s="3">
        <v>5</v>
      </c>
      <c r="F165" s="3">
        <v>3</v>
      </c>
      <c r="G165" s="31">
        <f t="shared" si="4"/>
        <v>19</v>
      </c>
      <c r="H165" s="3" t="str">
        <f t="shared" si="5"/>
        <v>Netral</v>
      </c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ht="15.6" customHeight="1" x14ac:dyDescent="0.3">
      <c r="A166" s="3">
        <v>2</v>
      </c>
      <c r="B166" s="3">
        <v>3</v>
      </c>
      <c r="C166" s="3">
        <v>3</v>
      </c>
      <c r="D166" s="3">
        <v>6</v>
      </c>
      <c r="E166" s="3">
        <v>5</v>
      </c>
      <c r="F166" s="3">
        <v>6</v>
      </c>
      <c r="G166" s="31">
        <f t="shared" si="4"/>
        <v>25</v>
      </c>
      <c r="H166" s="3" t="str">
        <f t="shared" si="5"/>
        <v>Tidak Penting</v>
      </c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ht="15.6" customHeight="1" x14ac:dyDescent="0.3">
      <c r="A167" s="3">
        <v>3</v>
      </c>
      <c r="B167" s="3">
        <v>5</v>
      </c>
      <c r="C167" s="3">
        <v>3</v>
      </c>
      <c r="D167" s="3">
        <v>4</v>
      </c>
      <c r="E167" s="3">
        <v>3</v>
      </c>
      <c r="F167" s="3">
        <v>2</v>
      </c>
      <c r="G167" s="31">
        <f t="shared" si="4"/>
        <v>20</v>
      </c>
      <c r="H167" s="3" t="str">
        <f t="shared" si="5"/>
        <v>Netral</v>
      </c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ht="15.6" customHeight="1" x14ac:dyDescent="0.3">
      <c r="A168" s="3">
        <v>1</v>
      </c>
      <c r="B168" s="3">
        <v>2</v>
      </c>
      <c r="C168" s="3">
        <v>5</v>
      </c>
      <c r="D168" s="3">
        <v>6</v>
      </c>
      <c r="E168" s="3">
        <v>6</v>
      </c>
      <c r="F168" s="3">
        <v>6</v>
      </c>
      <c r="G168" s="31">
        <f t="shared" si="4"/>
        <v>26</v>
      </c>
      <c r="H168" s="3" t="str">
        <f t="shared" si="5"/>
        <v>Tidak Penting</v>
      </c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ht="15.6" customHeight="1" x14ac:dyDescent="0.3">
      <c r="A169" s="3">
        <v>5</v>
      </c>
      <c r="B169" s="3">
        <v>5</v>
      </c>
      <c r="C169" s="3">
        <v>5</v>
      </c>
      <c r="D169" s="3">
        <v>4</v>
      </c>
      <c r="E169" s="3">
        <v>5</v>
      </c>
      <c r="F169" s="3">
        <v>5</v>
      </c>
      <c r="G169" s="31">
        <f t="shared" si="4"/>
        <v>29</v>
      </c>
      <c r="H169" s="3" t="str">
        <f t="shared" si="5"/>
        <v>Tidak Penting</v>
      </c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 ht="15.6" customHeight="1" x14ac:dyDescent="0.3">
      <c r="A170" s="3">
        <v>2</v>
      </c>
      <c r="B170" s="3">
        <v>4</v>
      </c>
      <c r="C170" s="3">
        <v>3</v>
      </c>
      <c r="D170" s="3">
        <v>5</v>
      </c>
      <c r="E170" s="3">
        <v>4</v>
      </c>
      <c r="F170" s="3">
        <v>6</v>
      </c>
      <c r="G170" s="31">
        <f t="shared" si="4"/>
        <v>24</v>
      </c>
      <c r="H170" s="3" t="str">
        <f t="shared" si="5"/>
        <v>Netral</v>
      </c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ht="15.6" customHeight="1" x14ac:dyDescent="0.3">
      <c r="A171" s="3">
        <v>2</v>
      </c>
      <c r="B171" s="3">
        <v>2</v>
      </c>
      <c r="C171" s="3">
        <v>5</v>
      </c>
      <c r="D171" s="3">
        <v>6</v>
      </c>
      <c r="E171" s="3">
        <v>4</v>
      </c>
      <c r="F171" s="3">
        <v>6</v>
      </c>
      <c r="G171" s="31">
        <f t="shared" si="4"/>
        <v>25</v>
      </c>
      <c r="H171" s="3" t="str">
        <f t="shared" si="5"/>
        <v>Tidak Penting</v>
      </c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ht="15.6" customHeight="1" x14ac:dyDescent="0.3">
      <c r="A172" s="3">
        <v>4</v>
      </c>
      <c r="B172" s="3">
        <v>3</v>
      </c>
      <c r="C172" s="3">
        <v>5</v>
      </c>
      <c r="D172" s="3">
        <v>5</v>
      </c>
      <c r="E172" s="3">
        <v>5</v>
      </c>
      <c r="F172" s="3">
        <v>4</v>
      </c>
      <c r="G172" s="31">
        <f t="shared" si="4"/>
        <v>26</v>
      </c>
      <c r="H172" s="3" t="str">
        <f t="shared" si="5"/>
        <v>Tidak Penting</v>
      </c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ht="15.6" customHeight="1" x14ac:dyDescent="0.3">
      <c r="A173" s="3">
        <v>3</v>
      </c>
      <c r="B173" s="3">
        <v>4</v>
      </c>
      <c r="C173" s="3">
        <v>3</v>
      </c>
      <c r="D173" s="3">
        <v>4</v>
      </c>
      <c r="E173" s="3">
        <v>3</v>
      </c>
      <c r="F173" s="3">
        <v>4</v>
      </c>
      <c r="G173" s="31">
        <f t="shared" si="4"/>
        <v>21</v>
      </c>
      <c r="H173" s="3" t="str">
        <f t="shared" si="5"/>
        <v>Netral</v>
      </c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ht="15.6" customHeight="1" x14ac:dyDescent="0.3">
      <c r="A174" s="3">
        <v>4</v>
      </c>
      <c r="B174" s="3">
        <v>3</v>
      </c>
      <c r="C174" s="3">
        <v>5</v>
      </c>
      <c r="D174" s="3">
        <v>1</v>
      </c>
      <c r="E174" s="3">
        <v>2</v>
      </c>
      <c r="F174" s="3">
        <v>4</v>
      </c>
      <c r="G174" s="31">
        <f t="shared" si="4"/>
        <v>19</v>
      </c>
      <c r="H174" s="3" t="str">
        <f t="shared" si="5"/>
        <v>Netral</v>
      </c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ht="15.6" customHeight="1" x14ac:dyDescent="0.3">
      <c r="A175" s="3">
        <v>2</v>
      </c>
      <c r="B175" s="3">
        <v>3</v>
      </c>
      <c r="C175" s="3">
        <v>2</v>
      </c>
      <c r="D175" s="3">
        <v>2</v>
      </c>
      <c r="E175" s="3">
        <v>3</v>
      </c>
      <c r="F175" s="3">
        <v>2</v>
      </c>
      <c r="G175" s="31">
        <f t="shared" si="4"/>
        <v>14</v>
      </c>
      <c r="H175" s="3" t="str">
        <f t="shared" si="5"/>
        <v>Penting</v>
      </c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ht="15.6" customHeight="1" x14ac:dyDescent="0.3">
      <c r="A176" s="3">
        <v>2</v>
      </c>
      <c r="B176" s="3">
        <v>2</v>
      </c>
      <c r="C176" s="3">
        <v>2</v>
      </c>
      <c r="D176" s="3">
        <v>2</v>
      </c>
      <c r="E176" s="3">
        <v>3</v>
      </c>
      <c r="F176" s="3">
        <v>2</v>
      </c>
      <c r="G176" s="31">
        <f t="shared" si="4"/>
        <v>13</v>
      </c>
      <c r="H176" s="3" t="str">
        <f t="shared" si="5"/>
        <v>Penting</v>
      </c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ht="15.6" customHeight="1" x14ac:dyDescent="0.3">
      <c r="A177" s="3">
        <v>3</v>
      </c>
      <c r="B177" s="3">
        <v>3</v>
      </c>
      <c r="C177" s="3">
        <v>4</v>
      </c>
      <c r="D177" s="3">
        <v>3</v>
      </c>
      <c r="E177" s="3">
        <v>4</v>
      </c>
      <c r="F177" s="3">
        <v>4</v>
      </c>
      <c r="G177" s="31">
        <f t="shared" si="4"/>
        <v>21</v>
      </c>
      <c r="H177" s="3" t="str">
        <f t="shared" si="5"/>
        <v>Netral</v>
      </c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ht="15.6" customHeight="1" x14ac:dyDescent="0.3">
      <c r="A178" s="3">
        <v>3</v>
      </c>
      <c r="B178" s="3">
        <v>3</v>
      </c>
      <c r="C178" s="3">
        <v>3</v>
      </c>
      <c r="D178" s="3">
        <v>3</v>
      </c>
      <c r="E178" s="3">
        <v>3</v>
      </c>
      <c r="F178" s="3">
        <v>3</v>
      </c>
      <c r="G178" s="31">
        <f t="shared" si="4"/>
        <v>18</v>
      </c>
      <c r="H178" s="3" t="str">
        <f t="shared" si="5"/>
        <v>Penting</v>
      </c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ht="15.6" customHeight="1" x14ac:dyDescent="0.3">
      <c r="A179" s="3">
        <v>3</v>
      </c>
      <c r="B179" s="3">
        <v>3</v>
      </c>
      <c r="C179" s="3">
        <v>3</v>
      </c>
      <c r="D179" s="3">
        <v>3</v>
      </c>
      <c r="E179" s="3">
        <v>3</v>
      </c>
      <c r="F179" s="3">
        <v>3</v>
      </c>
      <c r="G179" s="31">
        <f t="shared" si="4"/>
        <v>18</v>
      </c>
      <c r="H179" s="3" t="str">
        <f t="shared" si="5"/>
        <v>Penting</v>
      </c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ht="15.6" customHeight="1" x14ac:dyDescent="0.3">
      <c r="A180" s="3">
        <v>3</v>
      </c>
      <c r="B180" s="3">
        <v>3</v>
      </c>
      <c r="C180" s="3">
        <v>3</v>
      </c>
      <c r="D180" s="3">
        <v>3</v>
      </c>
      <c r="E180" s="3">
        <v>3</v>
      </c>
      <c r="F180" s="3">
        <v>3</v>
      </c>
      <c r="G180" s="31">
        <f t="shared" si="4"/>
        <v>18</v>
      </c>
      <c r="H180" s="3" t="str">
        <f t="shared" si="5"/>
        <v>Penting</v>
      </c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ht="15.6" customHeight="1" x14ac:dyDescent="0.3">
      <c r="A181" s="3">
        <v>3</v>
      </c>
      <c r="B181" s="3">
        <v>3</v>
      </c>
      <c r="C181" s="3">
        <v>4</v>
      </c>
      <c r="D181" s="3">
        <v>3</v>
      </c>
      <c r="E181" s="3">
        <v>3</v>
      </c>
      <c r="F181" s="3">
        <v>3</v>
      </c>
      <c r="G181" s="31">
        <f t="shared" si="4"/>
        <v>19</v>
      </c>
      <c r="H181" s="3" t="str">
        <f t="shared" si="5"/>
        <v>Netral</v>
      </c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ht="15.6" customHeight="1" x14ac:dyDescent="0.3">
      <c r="A182" s="3">
        <v>3</v>
      </c>
      <c r="B182" s="3">
        <v>4</v>
      </c>
      <c r="C182" s="3">
        <v>3</v>
      </c>
      <c r="D182" s="3">
        <v>3</v>
      </c>
      <c r="E182" s="3">
        <v>3</v>
      </c>
      <c r="F182" s="3">
        <v>3</v>
      </c>
      <c r="G182" s="31">
        <f t="shared" si="4"/>
        <v>19</v>
      </c>
      <c r="H182" s="3" t="str">
        <f t="shared" si="5"/>
        <v>Netral</v>
      </c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ht="15.6" customHeight="1" x14ac:dyDescent="0.3">
      <c r="A183" s="3">
        <v>3</v>
      </c>
      <c r="B183" s="3">
        <v>3</v>
      </c>
      <c r="C183" s="3">
        <v>4</v>
      </c>
      <c r="D183" s="3">
        <v>3</v>
      </c>
      <c r="E183" s="3">
        <v>3</v>
      </c>
      <c r="F183" s="3">
        <v>3</v>
      </c>
      <c r="G183" s="31">
        <f t="shared" si="4"/>
        <v>19</v>
      </c>
      <c r="H183" s="3" t="str">
        <f t="shared" si="5"/>
        <v>Netral</v>
      </c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ht="15.6" customHeight="1" x14ac:dyDescent="0.3">
      <c r="A184" s="3">
        <v>3</v>
      </c>
      <c r="B184" s="3">
        <v>3</v>
      </c>
      <c r="C184" s="3">
        <v>4</v>
      </c>
      <c r="D184" s="3">
        <v>3</v>
      </c>
      <c r="E184" s="3">
        <v>3</v>
      </c>
      <c r="F184" s="3">
        <v>3</v>
      </c>
      <c r="G184" s="31">
        <f t="shared" si="4"/>
        <v>19</v>
      </c>
      <c r="H184" s="3" t="str">
        <f t="shared" si="5"/>
        <v>Netral</v>
      </c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ht="15.6" customHeight="1" x14ac:dyDescent="0.3">
      <c r="A185" s="3">
        <v>3</v>
      </c>
      <c r="B185" s="3">
        <v>2</v>
      </c>
      <c r="C185" s="3">
        <v>3</v>
      </c>
      <c r="D185" s="3">
        <v>4</v>
      </c>
      <c r="E185" s="3">
        <v>3</v>
      </c>
      <c r="F185" s="3">
        <v>2</v>
      </c>
      <c r="G185" s="31">
        <f t="shared" si="4"/>
        <v>17</v>
      </c>
      <c r="H185" s="3" t="str">
        <f t="shared" si="5"/>
        <v>Penting</v>
      </c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ht="15.6" customHeight="1" x14ac:dyDescent="0.3">
      <c r="A186" s="3">
        <v>3</v>
      </c>
      <c r="B186" s="3">
        <v>4</v>
      </c>
      <c r="C186" s="3">
        <v>2</v>
      </c>
      <c r="D186" s="3">
        <v>3</v>
      </c>
      <c r="E186" s="3">
        <v>3</v>
      </c>
      <c r="F186" s="3">
        <v>3</v>
      </c>
      <c r="G186" s="31">
        <f t="shared" si="4"/>
        <v>18</v>
      </c>
      <c r="H186" s="3" t="str">
        <f t="shared" si="5"/>
        <v>Penting</v>
      </c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ht="15.6" customHeight="1" x14ac:dyDescent="0.3">
      <c r="A187" s="3">
        <v>1</v>
      </c>
      <c r="B187" s="3">
        <v>2</v>
      </c>
      <c r="C187" s="3">
        <v>1</v>
      </c>
      <c r="D187" s="3">
        <v>1</v>
      </c>
      <c r="E187" s="3">
        <v>2</v>
      </c>
      <c r="F187" s="3">
        <v>1</v>
      </c>
      <c r="G187" s="31">
        <f t="shared" si="4"/>
        <v>8</v>
      </c>
      <c r="H187" s="3" t="str">
        <f t="shared" si="5"/>
        <v>Cukup Penting</v>
      </c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ht="15.6" customHeight="1" x14ac:dyDescent="0.3">
      <c r="A188" s="3">
        <v>1</v>
      </c>
      <c r="B188" s="3">
        <v>2</v>
      </c>
      <c r="C188" s="3">
        <v>3</v>
      </c>
      <c r="D188" s="3">
        <v>3</v>
      </c>
      <c r="E188" s="3">
        <v>3</v>
      </c>
      <c r="F188" s="3">
        <v>1</v>
      </c>
      <c r="G188" s="31">
        <f t="shared" si="4"/>
        <v>13</v>
      </c>
      <c r="H188" s="3" t="str">
        <f t="shared" si="5"/>
        <v>Penting</v>
      </c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ht="15.6" customHeight="1" x14ac:dyDescent="0.3">
      <c r="A189" s="3">
        <v>1</v>
      </c>
      <c r="B189" s="3">
        <v>2</v>
      </c>
      <c r="C189" s="3">
        <v>1</v>
      </c>
      <c r="D189" s="3">
        <v>1</v>
      </c>
      <c r="E189" s="3">
        <v>1</v>
      </c>
      <c r="F189" s="3">
        <v>1</v>
      </c>
      <c r="G189" s="31">
        <f t="shared" si="4"/>
        <v>7</v>
      </c>
      <c r="H189" s="3" t="str">
        <f t="shared" si="5"/>
        <v>Cukup Penting</v>
      </c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ht="15.6" customHeight="1" x14ac:dyDescent="0.3">
      <c r="A190" s="3">
        <v>1</v>
      </c>
      <c r="B190" s="3">
        <v>1</v>
      </c>
      <c r="C190" s="3">
        <v>1</v>
      </c>
      <c r="D190" s="3">
        <v>1</v>
      </c>
      <c r="E190" s="3">
        <v>1</v>
      </c>
      <c r="F190" s="3">
        <v>1</v>
      </c>
      <c r="G190" s="31">
        <f t="shared" si="4"/>
        <v>6</v>
      </c>
      <c r="H190" s="3" t="str">
        <f t="shared" si="5"/>
        <v>Paling Penting</v>
      </c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ht="15.6" customHeight="1" x14ac:dyDescent="0.3">
      <c r="A191" s="3">
        <v>1</v>
      </c>
      <c r="B191" s="3">
        <v>1</v>
      </c>
      <c r="C191" s="3">
        <v>1</v>
      </c>
      <c r="D191" s="3">
        <v>1</v>
      </c>
      <c r="E191" s="3">
        <v>1</v>
      </c>
      <c r="F191" s="3">
        <v>1</v>
      </c>
      <c r="G191" s="31">
        <f t="shared" si="4"/>
        <v>6</v>
      </c>
      <c r="H191" s="3" t="str">
        <f t="shared" si="5"/>
        <v>Paling Penting</v>
      </c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ht="15.6" customHeight="1" x14ac:dyDescent="0.3">
      <c r="A192" s="3">
        <v>1</v>
      </c>
      <c r="B192" s="3">
        <v>1</v>
      </c>
      <c r="C192" s="3">
        <v>1</v>
      </c>
      <c r="D192" s="3">
        <v>1</v>
      </c>
      <c r="E192" s="3">
        <v>1</v>
      </c>
      <c r="F192" s="3">
        <v>1</v>
      </c>
      <c r="G192" s="31">
        <f t="shared" si="4"/>
        <v>6</v>
      </c>
      <c r="H192" s="3" t="str">
        <f t="shared" si="5"/>
        <v>Paling Penting</v>
      </c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ht="15.6" customHeight="1" x14ac:dyDescent="0.3">
      <c r="A193" s="3">
        <v>1</v>
      </c>
      <c r="B193" s="3">
        <v>1</v>
      </c>
      <c r="C193" s="3">
        <v>1</v>
      </c>
      <c r="D193" s="3">
        <v>1</v>
      </c>
      <c r="E193" s="3">
        <v>1</v>
      </c>
      <c r="F193" s="3">
        <v>1</v>
      </c>
      <c r="G193" s="31">
        <f t="shared" si="4"/>
        <v>6</v>
      </c>
      <c r="H193" s="3" t="str">
        <f t="shared" si="5"/>
        <v>Paling Penting</v>
      </c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ht="15.6" customHeight="1" x14ac:dyDescent="0.3">
      <c r="A194" s="3">
        <v>2</v>
      </c>
      <c r="B194" s="3">
        <v>2</v>
      </c>
      <c r="C194" s="3">
        <v>2</v>
      </c>
      <c r="D194" s="3">
        <v>2</v>
      </c>
      <c r="E194" s="3">
        <v>1</v>
      </c>
      <c r="F194" s="3">
        <v>1</v>
      </c>
      <c r="G194" s="31">
        <f t="shared" si="4"/>
        <v>10</v>
      </c>
      <c r="H194" s="3" t="str">
        <f t="shared" si="5"/>
        <v>Cukup Penting</v>
      </c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ht="15.6" customHeight="1" x14ac:dyDescent="0.3">
      <c r="A195" s="3">
        <v>1</v>
      </c>
      <c r="B195" s="3">
        <v>1</v>
      </c>
      <c r="C195" s="3">
        <v>3</v>
      </c>
      <c r="D195" s="3">
        <v>1</v>
      </c>
      <c r="E195" s="3">
        <v>1</v>
      </c>
      <c r="F195" s="3">
        <v>1</v>
      </c>
      <c r="G195" s="31">
        <f t="shared" si="4"/>
        <v>8</v>
      </c>
      <c r="H195" s="3" t="str">
        <f t="shared" si="5"/>
        <v>Cukup Penting</v>
      </c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 ht="15.6" customHeight="1" x14ac:dyDescent="0.3">
      <c r="A196" s="3">
        <v>1</v>
      </c>
      <c r="B196" s="3">
        <v>1</v>
      </c>
      <c r="C196" s="3">
        <v>3</v>
      </c>
      <c r="D196" s="3">
        <v>1</v>
      </c>
      <c r="E196" s="3">
        <v>1</v>
      </c>
      <c r="F196" s="3">
        <v>1</v>
      </c>
      <c r="G196" s="31">
        <f t="shared" ref="G196:G259" si="6">SUM(A196:F196)</f>
        <v>8</v>
      </c>
      <c r="H196" s="3" t="str">
        <f t="shared" ref="H196:H259" si="7">IF(G196&lt;=6,"Paling Penting",IF(G196&lt;=12,"Cukup Penting",IF(G196&lt;=18,"Penting",IF(G196&lt;=24,"Netral",IF(G196&lt;=30,"Tidak Penting",IF(G196&lt;=36,"Paling Tidak Penting"))))))</f>
        <v>Cukup Penting</v>
      </c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 ht="15.6" customHeight="1" x14ac:dyDescent="0.3">
      <c r="A197" s="3">
        <v>1</v>
      </c>
      <c r="B197" s="3">
        <v>1</v>
      </c>
      <c r="C197" s="3">
        <v>1</v>
      </c>
      <c r="D197" s="3">
        <v>1</v>
      </c>
      <c r="E197" s="3">
        <v>1</v>
      </c>
      <c r="F197" s="3">
        <v>1</v>
      </c>
      <c r="G197" s="31">
        <f t="shared" si="6"/>
        <v>6</v>
      </c>
      <c r="H197" s="3" t="str">
        <f t="shared" si="7"/>
        <v>Paling Penting</v>
      </c>
      <c r="I197" s="11"/>
      <c r="J197" s="11"/>
      <c r="K197" s="11"/>
      <c r="L197" s="11"/>
      <c r="M197" s="11"/>
      <c r="N197" s="11"/>
      <c r="O197" s="11"/>
      <c r="P197" s="11"/>
      <c r="Q197" s="11"/>
    </row>
    <row r="198" spans="1:17" ht="15.6" customHeight="1" x14ac:dyDescent="0.3">
      <c r="A198" s="3">
        <v>1</v>
      </c>
      <c r="B198" s="3">
        <v>2</v>
      </c>
      <c r="C198" s="3">
        <v>1</v>
      </c>
      <c r="D198" s="3">
        <v>1</v>
      </c>
      <c r="E198" s="3">
        <v>1</v>
      </c>
      <c r="F198" s="3">
        <v>1</v>
      </c>
      <c r="G198" s="31">
        <f t="shared" si="6"/>
        <v>7</v>
      </c>
      <c r="H198" s="3" t="str">
        <f t="shared" si="7"/>
        <v>Cukup Penting</v>
      </c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 ht="15.6" customHeight="1" x14ac:dyDescent="0.3">
      <c r="A199" s="3">
        <v>2</v>
      </c>
      <c r="B199" s="3">
        <v>2</v>
      </c>
      <c r="C199" s="3">
        <v>3</v>
      </c>
      <c r="D199" s="3">
        <v>1</v>
      </c>
      <c r="E199" s="3">
        <v>1</v>
      </c>
      <c r="F199" s="3">
        <v>1</v>
      </c>
      <c r="G199" s="31">
        <f t="shared" si="6"/>
        <v>10</v>
      </c>
      <c r="H199" s="3" t="str">
        <f t="shared" si="7"/>
        <v>Cukup Penting</v>
      </c>
      <c r="I199" s="11"/>
      <c r="J199" s="11"/>
      <c r="K199" s="11"/>
      <c r="L199" s="11"/>
      <c r="M199" s="11"/>
      <c r="N199" s="11"/>
      <c r="O199" s="11"/>
      <c r="P199" s="11"/>
      <c r="Q199" s="11"/>
    </row>
    <row r="200" spans="1:17" ht="15.6" customHeight="1" x14ac:dyDescent="0.3">
      <c r="A200" s="3">
        <v>1</v>
      </c>
      <c r="B200" s="3">
        <v>1</v>
      </c>
      <c r="C200" s="3">
        <v>1</v>
      </c>
      <c r="D200" s="3">
        <v>1</v>
      </c>
      <c r="E200" s="3">
        <v>1</v>
      </c>
      <c r="F200" s="3">
        <v>1</v>
      </c>
      <c r="G200" s="31">
        <f t="shared" si="6"/>
        <v>6</v>
      </c>
      <c r="H200" s="3" t="str">
        <f t="shared" si="7"/>
        <v>Paling Penting</v>
      </c>
      <c r="I200" s="11"/>
      <c r="J200" s="11"/>
      <c r="K200" s="11"/>
      <c r="L200" s="11"/>
      <c r="M200" s="11"/>
      <c r="N200" s="11"/>
      <c r="O200" s="11"/>
      <c r="P200" s="11"/>
      <c r="Q200" s="11"/>
    </row>
    <row r="201" spans="1:17" ht="15.6" customHeight="1" x14ac:dyDescent="0.3">
      <c r="A201" s="3">
        <v>1</v>
      </c>
      <c r="B201" s="3">
        <v>1</v>
      </c>
      <c r="C201" s="3">
        <v>1</v>
      </c>
      <c r="D201" s="3">
        <v>1</v>
      </c>
      <c r="E201" s="3">
        <v>1</v>
      </c>
      <c r="F201" s="3">
        <v>1</v>
      </c>
      <c r="G201" s="31">
        <f t="shared" si="6"/>
        <v>6</v>
      </c>
      <c r="H201" s="3" t="str">
        <f t="shared" si="7"/>
        <v>Paling Penting</v>
      </c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ht="15.6" customHeight="1" x14ac:dyDescent="0.3">
      <c r="A202" s="3">
        <v>1</v>
      </c>
      <c r="B202" s="3">
        <v>1</v>
      </c>
      <c r="C202" s="3">
        <v>1</v>
      </c>
      <c r="D202" s="3">
        <v>1</v>
      </c>
      <c r="E202" s="3">
        <v>1</v>
      </c>
      <c r="F202" s="3">
        <v>1</v>
      </c>
      <c r="G202" s="31">
        <f t="shared" si="6"/>
        <v>6</v>
      </c>
      <c r="H202" s="3" t="str">
        <f t="shared" si="7"/>
        <v>Paling Penting</v>
      </c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 ht="15.6" customHeight="1" x14ac:dyDescent="0.3">
      <c r="A203" s="3">
        <v>1</v>
      </c>
      <c r="B203" s="3">
        <v>1</v>
      </c>
      <c r="C203" s="3">
        <v>1</v>
      </c>
      <c r="D203" s="3">
        <v>1</v>
      </c>
      <c r="E203" s="3">
        <v>1</v>
      </c>
      <c r="F203" s="3">
        <v>1</v>
      </c>
      <c r="G203" s="31">
        <f t="shared" si="6"/>
        <v>6</v>
      </c>
      <c r="H203" s="3" t="str">
        <f t="shared" si="7"/>
        <v>Paling Penting</v>
      </c>
      <c r="I203" s="11"/>
      <c r="J203" s="11"/>
      <c r="K203" s="11"/>
      <c r="L203" s="11"/>
      <c r="M203" s="11"/>
      <c r="N203" s="11"/>
      <c r="O203" s="11"/>
      <c r="P203" s="11"/>
      <c r="Q203" s="11"/>
    </row>
    <row r="204" spans="1:17" ht="15.6" customHeight="1" x14ac:dyDescent="0.3">
      <c r="A204" s="3">
        <v>1</v>
      </c>
      <c r="B204" s="3">
        <v>1</v>
      </c>
      <c r="C204" s="3">
        <v>1</v>
      </c>
      <c r="D204" s="3">
        <v>1</v>
      </c>
      <c r="E204" s="3">
        <v>1</v>
      </c>
      <c r="F204" s="3">
        <v>1</v>
      </c>
      <c r="G204" s="31">
        <f t="shared" si="6"/>
        <v>6</v>
      </c>
      <c r="H204" s="3" t="str">
        <f t="shared" si="7"/>
        <v>Paling Penting</v>
      </c>
      <c r="I204" s="11"/>
      <c r="J204" s="11"/>
      <c r="K204" s="11"/>
      <c r="L204" s="11"/>
      <c r="M204" s="11"/>
      <c r="N204" s="11"/>
      <c r="O204" s="11"/>
      <c r="P204" s="11"/>
      <c r="Q204" s="11"/>
    </row>
    <row r="205" spans="1:17" ht="15.6" customHeight="1" x14ac:dyDescent="0.3">
      <c r="A205" s="3">
        <v>1</v>
      </c>
      <c r="B205" s="3">
        <v>1</v>
      </c>
      <c r="C205" s="3">
        <v>2</v>
      </c>
      <c r="D205" s="3">
        <v>1</v>
      </c>
      <c r="E205" s="3">
        <v>1</v>
      </c>
      <c r="F205" s="3">
        <v>2</v>
      </c>
      <c r="G205" s="31">
        <f t="shared" si="6"/>
        <v>8</v>
      </c>
      <c r="H205" s="3" t="str">
        <f t="shared" si="7"/>
        <v>Cukup Penting</v>
      </c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 ht="15.6" customHeight="1" x14ac:dyDescent="0.3">
      <c r="A206" s="3">
        <v>3</v>
      </c>
      <c r="B206" s="3">
        <v>1</v>
      </c>
      <c r="C206" s="3">
        <v>3</v>
      </c>
      <c r="D206" s="3">
        <v>2</v>
      </c>
      <c r="E206" s="3">
        <v>2</v>
      </c>
      <c r="F206" s="3">
        <v>2</v>
      </c>
      <c r="G206" s="31">
        <f t="shared" si="6"/>
        <v>13</v>
      </c>
      <c r="H206" s="3" t="str">
        <f t="shared" si="7"/>
        <v>Penting</v>
      </c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 ht="15.6" customHeight="1" x14ac:dyDescent="0.3">
      <c r="A207" s="3">
        <v>3</v>
      </c>
      <c r="B207" s="3">
        <v>3</v>
      </c>
      <c r="C207" s="3">
        <v>3</v>
      </c>
      <c r="D207" s="3">
        <v>1</v>
      </c>
      <c r="E207" s="3">
        <v>2</v>
      </c>
      <c r="F207" s="3">
        <v>2</v>
      </c>
      <c r="G207" s="31">
        <f t="shared" si="6"/>
        <v>14</v>
      </c>
      <c r="H207" s="3" t="str">
        <f t="shared" si="7"/>
        <v>Penting</v>
      </c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 ht="15.6" customHeight="1" x14ac:dyDescent="0.3">
      <c r="A208" s="3">
        <v>2</v>
      </c>
      <c r="B208" s="3">
        <v>2</v>
      </c>
      <c r="C208" s="3">
        <v>3</v>
      </c>
      <c r="D208" s="3">
        <v>2</v>
      </c>
      <c r="E208" s="3">
        <v>3</v>
      </c>
      <c r="F208" s="3">
        <v>3</v>
      </c>
      <c r="G208" s="31">
        <f t="shared" si="6"/>
        <v>15</v>
      </c>
      <c r="H208" s="3" t="str">
        <f t="shared" si="7"/>
        <v>Penting</v>
      </c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 ht="15.6" customHeight="1" x14ac:dyDescent="0.3">
      <c r="A209" s="3">
        <v>2</v>
      </c>
      <c r="B209" s="3">
        <v>2</v>
      </c>
      <c r="C209" s="3">
        <v>3</v>
      </c>
      <c r="D209" s="3">
        <v>1</v>
      </c>
      <c r="E209" s="3">
        <v>2</v>
      </c>
      <c r="F209" s="3">
        <v>2</v>
      </c>
      <c r="G209" s="31">
        <f t="shared" si="6"/>
        <v>12</v>
      </c>
      <c r="H209" s="3" t="str">
        <f t="shared" si="7"/>
        <v>Cukup Penting</v>
      </c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ht="15.6" customHeight="1" x14ac:dyDescent="0.3">
      <c r="A210" s="3">
        <v>2</v>
      </c>
      <c r="B210" s="3">
        <v>3</v>
      </c>
      <c r="C210" s="3">
        <v>5</v>
      </c>
      <c r="D210" s="3">
        <v>6</v>
      </c>
      <c r="E210" s="3">
        <v>5</v>
      </c>
      <c r="F210" s="3">
        <v>6</v>
      </c>
      <c r="G210" s="31">
        <f t="shared" si="6"/>
        <v>27</v>
      </c>
      <c r="H210" s="3" t="str">
        <f t="shared" si="7"/>
        <v>Tidak Penting</v>
      </c>
      <c r="I210" s="11"/>
      <c r="J210" s="11"/>
      <c r="K210" s="11"/>
      <c r="L210" s="11"/>
      <c r="M210" s="11"/>
      <c r="N210" s="11"/>
      <c r="O210" s="11"/>
      <c r="P210" s="11"/>
      <c r="Q210" s="11"/>
    </row>
    <row r="211" spans="1:17" ht="15.6" customHeight="1" x14ac:dyDescent="0.3">
      <c r="A211" s="3">
        <v>2</v>
      </c>
      <c r="B211" s="3">
        <v>2</v>
      </c>
      <c r="C211" s="3">
        <v>3</v>
      </c>
      <c r="D211" s="3">
        <v>1</v>
      </c>
      <c r="E211" s="3">
        <v>2</v>
      </c>
      <c r="F211" s="3">
        <v>2</v>
      </c>
      <c r="G211" s="31">
        <f t="shared" si="6"/>
        <v>12</v>
      </c>
      <c r="H211" s="3" t="str">
        <f t="shared" si="7"/>
        <v>Cukup Penting</v>
      </c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 ht="15.6" customHeight="1" x14ac:dyDescent="0.3">
      <c r="A212" s="3">
        <v>2</v>
      </c>
      <c r="B212" s="3">
        <v>1</v>
      </c>
      <c r="C212" s="3">
        <v>1</v>
      </c>
      <c r="D212" s="3">
        <v>1</v>
      </c>
      <c r="E212" s="3">
        <v>1</v>
      </c>
      <c r="F212" s="3">
        <v>1</v>
      </c>
      <c r="G212" s="31">
        <f t="shared" si="6"/>
        <v>7</v>
      </c>
      <c r="H212" s="3" t="str">
        <f t="shared" si="7"/>
        <v>Cukup Penting</v>
      </c>
      <c r="I212" s="11"/>
      <c r="J212" s="11"/>
      <c r="K212" s="11"/>
      <c r="L212" s="11"/>
      <c r="M212" s="11"/>
      <c r="N212" s="11"/>
      <c r="O212" s="11"/>
      <c r="P212" s="11"/>
      <c r="Q212" s="11"/>
    </row>
    <row r="213" spans="1:17" ht="15.6" customHeight="1" x14ac:dyDescent="0.3">
      <c r="A213" s="3">
        <v>3</v>
      </c>
      <c r="B213" s="3">
        <v>3</v>
      </c>
      <c r="C213" s="3">
        <v>6</v>
      </c>
      <c r="D213" s="3">
        <v>6</v>
      </c>
      <c r="E213" s="3">
        <v>4</v>
      </c>
      <c r="F213" s="3">
        <v>6</v>
      </c>
      <c r="G213" s="31">
        <f t="shared" si="6"/>
        <v>28</v>
      </c>
      <c r="H213" s="3" t="str">
        <f t="shared" si="7"/>
        <v>Tidak Penting</v>
      </c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 ht="15.6" customHeight="1" x14ac:dyDescent="0.3">
      <c r="A214" s="3">
        <v>2</v>
      </c>
      <c r="B214" s="3">
        <v>1</v>
      </c>
      <c r="C214" s="3">
        <v>3</v>
      </c>
      <c r="D214" s="3">
        <v>1</v>
      </c>
      <c r="E214" s="3">
        <v>1</v>
      </c>
      <c r="F214" s="3">
        <v>1</v>
      </c>
      <c r="G214" s="31">
        <f t="shared" si="6"/>
        <v>9</v>
      </c>
      <c r="H214" s="3" t="str">
        <f t="shared" si="7"/>
        <v>Cukup Penting</v>
      </c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 ht="15.6" customHeight="1" x14ac:dyDescent="0.3">
      <c r="A215" s="3">
        <v>3</v>
      </c>
      <c r="B215" s="3">
        <v>2</v>
      </c>
      <c r="C215" s="3">
        <v>2</v>
      </c>
      <c r="D215" s="3">
        <v>2</v>
      </c>
      <c r="E215" s="3">
        <v>3</v>
      </c>
      <c r="F215" s="3">
        <v>3</v>
      </c>
      <c r="G215" s="31">
        <f t="shared" si="6"/>
        <v>15</v>
      </c>
      <c r="H215" s="3" t="str">
        <f t="shared" si="7"/>
        <v>Penting</v>
      </c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 ht="15.6" customHeight="1" x14ac:dyDescent="0.3">
      <c r="A216" s="3">
        <v>2</v>
      </c>
      <c r="B216" s="3">
        <v>2</v>
      </c>
      <c r="C216" s="3">
        <v>3</v>
      </c>
      <c r="D216" s="3">
        <v>1</v>
      </c>
      <c r="E216" s="3">
        <v>3</v>
      </c>
      <c r="F216" s="3">
        <v>3</v>
      </c>
      <c r="G216" s="31">
        <f t="shared" si="6"/>
        <v>14</v>
      </c>
      <c r="H216" s="3" t="str">
        <f t="shared" si="7"/>
        <v>Penting</v>
      </c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ht="15.6" customHeight="1" x14ac:dyDescent="0.3">
      <c r="A217" s="3">
        <v>1</v>
      </c>
      <c r="B217" s="3">
        <v>2</v>
      </c>
      <c r="C217" s="3">
        <v>5</v>
      </c>
      <c r="D217" s="3">
        <v>6</v>
      </c>
      <c r="E217" s="3">
        <v>5</v>
      </c>
      <c r="F217" s="3">
        <v>6</v>
      </c>
      <c r="G217" s="31">
        <f t="shared" si="6"/>
        <v>25</v>
      </c>
      <c r="H217" s="3" t="str">
        <f t="shared" si="7"/>
        <v>Tidak Penting</v>
      </c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ht="15.6" customHeight="1" x14ac:dyDescent="0.3">
      <c r="A218" s="3">
        <v>2</v>
      </c>
      <c r="B218" s="3">
        <v>1</v>
      </c>
      <c r="C218" s="3">
        <v>2</v>
      </c>
      <c r="D218" s="3">
        <v>2</v>
      </c>
      <c r="E218" s="3">
        <v>3</v>
      </c>
      <c r="F218" s="3">
        <v>3</v>
      </c>
      <c r="G218" s="31">
        <f t="shared" si="6"/>
        <v>13</v>
      </c>
      <c r="H218" s="3" t="str">
        <f t="shared" si="7"/>
        <v>Penting</v>
      </c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ht="15.6" customHeight="1" x14ac:dyDescent="0.3">
      <c r="A219" s="3">
        <v>2</v>
      </c>
      <c r="B219" s="3">
        <v>2</v>
      </c>
      <c r="C219" s="3">
        <v>1</v>
      </c>
      <c r="D219" s="3">
        <v>1</v>
      </c>
      <c r="E219" s="3">
        <v>1</v>
      </c>
      <c r="F219" s="3">
        <v>3</v>
      </c>
      <c r="G219" s="31">
        <f t="shared" si="6"/>
        <v>10</v>
      </c>
      <c r="H219" s="3" t="str">
        <f t="shared" si="7"/>
        <v>Cukup Penting</v>
      </c>
      <c r="I219" s="11"/>
      <c r="J219" s="11"/>
      <c r="K219" s="11"/>
      <c r="L219" s="11"/>
      <c r="M219" s="11"/>
      <c r="N219" s="11"/>
      <c r="O219" s="11"/>
      <c r="P219" s="11"/>
      <c r="Q219" s="11"/>
    </row>
    <row r="220" spans="1:17" ht="15.6" customHeight="1" x14ac:dyDescent="0.3">
      <c r="A220" s="3">
        <v>3</v>
      </c>
      <c r="B220" s="3">
        <v>1</v>
      </c>
      <c r="C220" s="3">
        <v>2</v>
      </c>
      <c r="D220" s="3">
        <v>1</v>
      </c>
      <c r="E220" s="3">
        <v>1</v>
      </c>
      <c r="F220" s="3">
        <v>1</v>
      </c>
      <c r="G220" s="31">
        <f t="shared" si="6"/>
        <v>9</v>
      </c>
      <c r="H220" s="3" t="str">
        <f t="shared" si="7"/>
        <v>Cukup Penting</v>
      </c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ht="15.6" customHeight="1" x14ac:dyDescent="0.3">
      <c r="A221" s="3">
        <v>1</v>
      </c>
      <c r="B221" s="3">
        <v>2</v>
      </c>
      <c r="C221" s="3">
        <v>3</v>
      </c>
      <c r="D221" s="3">
        <v>1</v>
      </c>
      <c r="E221" s="3">
        <v>3</v>
      </c>
      <c r="F221" s="3">
        <v>3</v>
      </c>
      <c r="G221" s="31">
        <f t="shared" si="6"/>
        <v>13</v>
      </c>
      <c r="H221" s="3" t="str">
        <f t="shared" si="7"/>
        <v>Penting</v>
      </c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 ht="15.6" customHeight="1" x14ac:dyDescent="0.3">
      <c r="A222" s="3">
        <v>4</v>
      </c>
      <c r="B222" s="3">
        <v>3</v>
      </c>
      <c r="C222" s="3">
        <v>4</v>
      </c>
      <c r="D222" s="3">
        <v>3</v>
      </c>
      <c r="E222" s="3">
        <v>4</v>
      </c>
      <c r="F222" s="3">
        <v>2</v>
      </c>
      <c r="G222" s="31">
        <f t="shared" si="6"/>
        <v>20</v>
      </c>
      <c r="H222" s="3" t="str">
        <f t="shared" si="7"/>
        <v>Netral</v>
      </c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ht="15.6" customHeight="1" x14ac:dyDescent="0.3">
      <c r="A223" s="3">
        <v>3</v>
      </c>
      <c r="B223" s="3">
        <v>3</v>
      </c>
      <c r="C223" s="3">
        <v>3</v>
      </c>
      <c r="D223" s="3">
        <v>3</v>
      </c>
      <c r="E223" s="3">
        <v>3</v>
      </c>
      <c r="F223" s="3">
        <v>3</v>
      </c>
      <c r="G223" s="31">
        <f t="shared" si="6"/>
        <v>18</v>
      </c>
      <c r="H223" s="3" t="str">
        <f t="shared" si="7"/>
        <v>Penting</v>
      </c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 ht="15.6" customHeight="1" x14ac:dyDescent="0.3">
      <c r="A224" s="3">
        <v>4</v>
      </c>
      <c r="B224" s="3">
        <v>4</v>
      </c>
      <c r="C224" s="3">
        <v>4</v>
      </c>
      <c r="D224" s="3">
        <v>3</v>
      </c>
      <c r="E224" s="3">
        <v>4</v>
      </c>
      <c r="F224" s="3">
        <v>3</v>
      </c>
      <c r="G224" s="31">
        <f t="shared" si="6"/>
        <v>22</v>
      </c>
      <c r="H224" s="3" t="str">
        <f t="shared" si="7"/>
        <v>Netral</v>
      </c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ht="15.6" customHeight="1" x14ac:dyDescent="0.3">
      <c r="A225" s="3">
        <v>1</v>
      </c>
      <c r="B225" s="3">
        <v>1</v>
      </c>
      <c r="C225" s="3">
        <v>1</v>
      </c>
      <c r="D225" s="3">
        <v>1</v>
      </c>
      <c r="E225" s="3">
        <v>1</v>
      </c>
      <c r="F225" s="3">
        <v>1</v>
      </c>
      <c r="G225" s="31">
        <f t="shared" si="6"/>
        <v>6</v>
      </c>
      <c r="H225" s="3" t="str">
        <f t="shared" si="7"/>
        <v>Paling Penting</v>
      </c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ht="15.6" customHeight="1" x14ac:dyDescent="0.3">
      <c r="A226" s="3">
        <v>3</v>
      </c>
      <c r="B226" s="3">
        <v>3</v>
      </c>
      <c r="C226" s="3">
        <v>3</v>
      </c>
      <c r="D226" s="3">
        <v>1</v>
      </c>
      <c r="E226" s="3">
        <v>1</v>
      </c>
      <c r="F226" s="3">
        <v>1</v>
      </c>
      <c r="G226" s="31">
        <f t="shared" si="6"/>
        <v>12</v>
      </c>
      <c r="H226" s="3" t="str">
        <f t="shared" si="7"/>
        <v>Cukup Penting</v>
      </c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ht="15.6" customHeight="1" x14ac:dyDescent="0.3">
      <c r="A227" s="3">
        <v>2</v>
      </c>
      <c r="B227" s="3">
        <v>5</v>
      </c>
      <c r="C227" s="3">
        <v>4</v>
      </c>
      <c r="D227" s="3">
        <v>6</v>
      </c>
      <c r="E227" s="3">
        <v>6</v>
      </c>
      <c r="F227" s="3">
        <v>6</v>
      </c>
      <c r="G227" s="31">
        <f t="shared" si="6"/>
        <v>29</v>
      </c>
      <c r="H227" s="3" t="str">
        <f t="shared" si="7"/>
        <v>Tidak Penting</v>
      </c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ht="15.6" customHeight="1" x14ac:dyDescent="0.3">
      <c r="A228" s="3">
        <v>4</v>
      </c>
      <c r="B228" s="3">
        <v>3</v>
      </c>
      <c r="C228" s="3">
        <v>3</v>
      </c>
      <c r="D228" s="3">
        <v>4</v>
      </c>
      <c r="E228" s="3">
        <v>3</v>
      </c>
      <c r="F228" s="3">
        <v>3</v>
      </c>
      <c r="G228" s="31">
        <f t="shared" si="6"/>
        <v>20</v>
      </c>
      <c r="H228" s="3" t="str">
        <f t="shared" si="7"/>
        <v>Netral</v>
      </c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ht="15.6" customHeight="1" x14ac:dyDescent="0.3">
      <c r="A229" s="3">
        <v>2</v>
      </c>
      <c r="B229" s="3">
        <v>3</v>
      </c>
      <c r="C229" s="3">
        <v>4</v>
      </c>
      <c r="D229" s="3">
        <v>3</v>
      </c>
      <c r="E229" s="3">
        <v>1</v>
      </c>
      <c r="F229" s="3">
        <v>3</v>
      </c>
      <c r="G229" s="31">
        <f t="shared" si="6"/>
        <v>16</v>
      </c>
      <c r="H229" s="3" t="str">
        <f t="shared" si="7"/>
        <v>Penting</v>
      </c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 ht="15.6" customHeight="1" x14ac:dyDescent="0.3">
      <c r="A230" s="3">
        <v>3</v>
      </c>
      <c r="B230" s="3">
        <v>2</v>
      </c>
      <c r="C230" s="3">
        <v>2</v>
      </c>
      <c r="D230" s="3">
        <v>3</v>
      </c>
      <c r="E230" s="3">
        <v>2</v>
      </c>
      <c r="F230" s="3">
        <v>3</v>
      </c>
      <c r="G230" s="31">
        <f t="shared" si="6"/>
        <v>15</v>
      </c>
      <c r="H230" s="3" t="str">
        <f t="shared" si="7"/>
        <v>Penting</v>
      </c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 ht="15.6" customHeight="1" x14ac:dyDescent="0.3">
      <c r="A231" s="3">
        <v>4</v>
      </c>
      <c r="B231" s="3">
        <v>3</v>
      </c>
      <c r="C231" s="3">
        <v>4</v>
      </c>
      <c r="D231" s="3">
        <v>3</v>
      </c>
      <c r="E231" s="3">
        <v>3</v>
      </c>
      <c r="F231" s="3">
        <v>3</v>
      </c>
      <c r="G231" s="31">
        <f t="shared" si="6"/>
        <v>20</v>
      </c>
      <c r="H231" s="3" t="str">
        <f t="shared" si="7"/>
        <v>Netral</v>
      </c>
      <c r="I231" s="11"/>
      <c r="J231" s="11"/>
      <c r="K231" s="11"/>
      <c r="L231" s="11"/>
      <c r="M231" s="11"/>
      <c r="N231" s="11"/>
      <c r="O231" s="11"/>
      <c r="P231" s="11"/>
      <c r="Q231" s="11"/>
    </row>
    <row r="232" spans="1:17" ht="15.6" customHeight="1" x14ac:dyDescent="0.3">
      <c r="A232" s="3">
        <v>2</v>
      </c>
      <c r="B232" s="3">
        <v>1</v>
      </c>
      <c r="C232" s="3">
        <v>3</v>
      </c>
      <c r="D232" s="3">
        <v>2</v>
      </c>
      <c r="E232" s="3">
        <v>1</v>
      </c>
      <c r="F232" s="3">
        <v>1</v>
      </c>
      <c r="G232" s="31">
        <f t="shared" si="6"/>
        <v>10</v>
      </c>
      <c r="H232" s="3" t="str">
        <f t="shared" si="7"/>
        <v>Cukup Penting</v>
      </c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5.6" customHeight="1" x14ac:dyDescent="0.3">
      <c r="A233" s="3">
        <v>3</v>
      </c>
      <c r="B233" s="3">
        <v>3</v>
      </c>
      <c r="C233" s="3">
        <v>2</v>
      </c>
      <c r="D233" s="3">
        <v>6</v>
      </c>
      <c r="E233" s="3">
        <v>4</v>
      </c>
      <c r="F233" s="3">
        <v>6</v>
      </c>
      <c r="G233" s="31">
        <f t="shared" si="6"/>
        <v>24</v>
      </c>
      <c r="H233" s="3" t="str">
        <f t="shared" si="7"/>
        <v>Netral</v>
      </c>
      <c r="I233" s="11"/>
      <c r="J233" s="11"/>
      <c r="K233" s="11"/>
      <c r="L233" s="11"/>
      <c r="M233" s="11"/>
      <c r="N233" s="11"/>
      <c r="O233" s="11"/>
      <c r="P233" s="11"/>
      <c r="Q233" s="11"/>
    </row>
    <row r="234" spans="1:17" ht="15.6" customHeight="1" x14ac:dyDescent="0.3">
      <c r="A234" s="3">
        <v>3</v>
      </c>
      <c r="B234" s="3">
        <v>4</v>
      </c>
      <c r="C234" s="3">
        <v>3</v>
      </c>
      <c r="D234" s="3">
        <v>3</v>
      </c>
      <c r="E234" s="3">
        <v>4</v>
      </c>
      <c r="F234" s="3">
        <v>4</v>
      </c>
      <c r="G234" s="31">
        <f t="shared" si="6"/>
        <v>21</v>
      </c>
      <c r="H234" s="3" t="str">
        <f t="shared" si="7"/>
        <v>Netral</v>
      </c>
      <c r="I234" s="11"/>
      <c r="J234" s="11"/>
      <c r="K234" s="11"/>
      <c r="L234" s="11"/>
      <c r="M234" s="11"/>
      <c r="N234" s="11"/>
      <c r="O234" s="11"/>
      <c r="P234" s="11"/>
      <c r="Q234" s="11"/>
    </row>
    <row r="235" spans="1:17" ht="15.6" customHeight="1" x14ac:dyDescent="0.3">
      <c r="A235" s="3">
        <v>2</v>
      </c>
      <c r="B235" s="3">
        <v>2</v>
      </c>
      <c r="C235" s="3">
        <v>2</v>
      </c>
      <c r="D235" s="3">
        <v>1</v>
      </c>
      <c r="E235" s="3">
        <v>1</v>
      </c>
      <c r="F235" s="3">
        <v>2</v>
      </c>
      <c r="G235" s="31">
        <f t="shared" si="6"/>
        <v>10</v>
      </c>
      <c r="H235" s="3" t="str">
        <f t="shared" si="7"/>
        <v>Cukup Penting</v>
      </c>
      <c r="I235" s="11"/>
      <c r="J235" s="11"/>
      <c r="K235" s="11"/>
      <c r="L235" s="11"/>
      <c r="M235" s="11"/>
      <c r="N235" s="11"/>
      <c r="O235" s="11"/>
      <c r="P235" s="11"/>
      <c r="Q235" s="11"/>
    </row>
    <row r="236" spans="1:17" ht="15.6" customHeight="1" x14ac:dyDescent="0.3">
      <c r="A236" s="3">
        <v>2</v>
      </c>
      <c r="B236" s="3">
        <v>2</v>
      </c>
      <c r="C236" s="3">
        <v>3</v>
      </c>
      <c r="D236" s="3">
        <v>1</v>
      </c>
      <c r="E236" s="3">
        <v>1</v>
      </c>
      <c r="F236" s="3">
        <v>1</v>
      </c>
      <c r="G236" s="31">
        <f t="shared" si="6"/>
        <v>10</v>
      </c>
      <c r="H236" s="3" t="str">
        <f t="shared" si="7"/>
        <v>Cukup Penting</v>
      </c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ht="15.6" customHeight="1" x14ac:dyDescent="0.3">
      <c r="A237" s="3">
        <v>2</v>
      </c>
      <c r="B237" s="3">
        <v>1</v>
      </c>
      <c r="C237" s="3">
        <v>2</v>
      </c>
      <c r="D237" s="3">
        <v>1</v>
      </c>
      <c r="E237" s="3">
        <v>1</v>
      </c>
      <c r="F237" s="3">
        <v>1</v>
      </c>
      <c r="G237" s="31">
        <f t="shared" si="6"/>
        <v>8</v>
      </c>
      <c r="H237" s="3" t="str">
        <f t="shared" si="7"/>
        <v>Cukup Penting</v>
      </c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7" ht="15.6" customHeight="1" x14ac:dyDescent="0.3">
      <c r="A238" s="3">
        <v>4</v>
      </c>
      <c r="B238" s="3">
        <v>3</v>
      </c>
      <c r="C238" s="3">
        <v>4</v>
      </c>
      <c r="D238" s="3">
        <v>3</v>
      </c>
      <c r="E238" s="3">
        <v>3</v>
      </c>
      <c r="F238" s="3">
        <v>3</v>
      </c>
      <c r="G238" s="31">
        <f t="shared" si="6"/>
        <v>20</v>
      </c>
      <c r="H238" s="3" t="str">
        <f t="shared" si="7"/>
        <v>Netral</v>
      </c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 ht="15.6" customHeight="1" x14ac:dyDescent="0.3">
      <c r="A239" s="3">
        <v>1</v>
      </c>
      <c r="B239" s="3">
        <v>2</v>
      </c>
      <c r="C239" s="3">
        <v>1</v>
      </c>
      <c r="D239" s="3">
        <v>2</v>
      </c>
      <c r="E239" s="3">
        <v>1</v>
      </c>
      <c r="F239" s="3">
        <v>2</v>
      </c>
      <c r="G239" s="31">
        <f t="shared" si="6"/>
        <v>9</v>
      </c>
      <c r="H239" s="3" t="str">
        <f t="shared" si="7"/>
        <v>Cukup Penting</v>
      </c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 ht="15.6" customHeight="1" x14ac:dyDescent="0.3">
      <c r="A240" s="3">
        <v>2</v>
      </c>
      <c r="B240" s="3">
        <v>4</v>
      </c>
      <c r="C240" s="3">
        <v>4</v>
      </c>
      <c r="D240" s="3">
        <v>4</v>
      </c>
      <c r="E240" s="3">
        <v>3</v>
      </c>
      <c r="F240" s="3">
        <v>5</v>
      </c>
      <c r="G240" s="31">
        <f t="shared" si="6"/>
        <v>22</v>
      </c>
      <c r="H240" s="3" t="str">
        <f t="shared" si="7"/>
        <v>Netral</v>
      </c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 ht="15.6" customHeight="1" x14ac:dyDescent="0.3">
      <c r="A241" s="3">
        <v>4</v>
      </c>
      <c r="B241" s="3">
        <v>3</v>
      </c>
      <c r="C241" s="3">
        <v>4</v>
      </c>
      <c r="D241" s="3">
        <v>3</v>
      </c>
      <c r="E241" s="3">
        <v>4</v>
      </c>
      <c r="F241" s="3">
        <v>4</v>
      </c>
      <c r="G241" s="31">
        <f t="shared" si="6"/>
        <v>22</v>
      </c>
      <c r="H241" s="3" t="str">
        <f t="shared" si="7"/>
        <v>Netral</v>
      </c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 ht="15.6" customHeight="1" x14ac:dyDescent="0.3">
      <c r="A242" s="3">
        <v>2</v>
      </c>
      <c r="B242" s="3">
        <v>1</v>
      </c>
      <c r="C242" s="3">
        <v>1</v>
      </c>
      <c r="D242" s="3">
        <v>1</v>
      </c>
      <c r="E242" s="3">
        <v>1</v>
      </c>
      <c r="F242" s="3">
        <v>3</v>
      </c>
      <c r="G242" s="31">
        <f t="shared" si="6"/>
        <v>9</v>
      </c>
      <c r="H242" s="3" t="str">
        <f t="shared" si="7"/>
        <v>Cukup Penting</v>
      </c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 ht="15.6" customHeight="1" x14ac:dyDescent="0.3">
      <c r="A243" s="3">
        <v>3</v>
      </c>
      <c r="B243" s="3">
        <v>2</v>
      </c>
      <c r="C243" s="3">
        <v>3</v>
      </c>
      <c r="D243" s="3">
        <v>4</v>
      </c>
      <c r="E243" s="3">
        <v>4</v>
      </c>
      <c r="F243" s="3">
        <v>5</v>
      </c>
      <c r="G243" s="31">
        <f t="shared" si="6"/>
        <v>21</v>
      </c>
      <c r="H243" s="3" t="str">
        <f t="shared" si="7"/>
        <v>Netral</v>
      </c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 ht="15.6" customHeight="1" x14ac:dyDescent="0.3">
      <c r="A244" s="3">
        <v>3</v>
      </c>
      <c r="B244" s="3">
        <v>3</v>
      </c>
      <c r="C244" s="3">
        <v>3</v>
      </c>
      <c r="D244" s="3">
        <v>3</v>
      </c>
      <c r="E244" s="3">
        <v>3</v>
      </c>
      <c r="F244" s="3">
        <v>3</v>
      </c>
      <c r="G244" s="31">
        <f t="shared" si="6"/>
        <v>18</v>
      </c>
      <c r="H244" s="3" t="str">
        <f t="shared" si="7"/>
        <v>Penting</v>
      </c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ht="15.6" customHeight="1" x14ac:dyDescent="0.3">
      <c r="A245" s="3">
        <v>3</v>
      </c>
      <c r="B245" s="3">
        <v>1</v>
      </c>
      <c r="C245" s="3">
        <v>2</v>
      </c>
      <c r="D245" s="3">
        <v>2</v>
      </c>
      <c r="E245" s="3">
        <v>1</v>
      </c>
      <c r="F245" s="3">
        <v>5</v>
      </c>
      <c r="G245" s="31">
        <f t="shared" si="6"/>
        <v>14</v>
      </c>
      <c r="H245" s="3" t="str">
        <f t="shared" si="7"/>
        <v>Penting</v>
      </c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 ht="15.6" customHeight="1" x14ac:dyDescent="0.3">
      <c r="A246" s="3">
        <v>3</v>
      </c>
      <c r="B246" s="3">
        <v>4</v>
      </c>
      <c r="C246" s="3">
        <v>3</v>
      </c>
      <c r="D246" s="3">
        <v>3</v>
      </c>
      <c r="E246" s="3">
        <v>3</v>
      </c>
      <c r="F246" s="3">
        <v>3</v>
      </c>
      <c r="G246" s="31">
        <f t="shared" si="6"/>
        <v>19</v>
      </c>
      <c r="H246" s="3" t="str">
        <f t="shared" si="7"/>
        <v>Netral</v>
      </c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 ht="15.6" customHeight="1" x14ac:dyDescent="0.3">
      <c r="A247" s="3">
        <v>2</v>
      </c>
      <c r="B247" s="3">
        <v>3</v>
      </c>
      <c r="C247" s="3">
        <v>1</v>
      </c>
      <c r="D247" s="3">
        <v>3</v>
      </c>
      <c r="E247" s="3">
        <v>3</v>
      </c>
      <c r="F247" s="3">
        <v>4</v>
      </c>
      <c r="G247" s="31">
        <f t="shared" si="6"/>
        <v>16</v>
      </c>
      <c r="H247" s="3" t="str">
        <f t="shared" si="7"/>
        <v>Penting</v>
      </c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 ht="15.6" customHeight="1" x14ac:dyDescent="0.3">
      <c r="A248" s="3">
        <v>3</v>
      </c>
      <c r="B248" s="3">
        <v>3</v>
      </c>
      <c r="C248" s="3">
        <v>4</v>
      </c>
      <c r="D248" s="3">
        <v>4</v>
      </c>
      <c r="E248" s="3">
        <v>4</v>
      </c>
      <c r="F248" s="3">
        <v>4</v>
      </c>
      <c r="G248" s="31">
        <f t="shared" si="6"/>
        <v>22</v>
      </c>
      <c r="H248" s="3" t="str">
        <f t="shared" si="7"/>
        <v>Netral</v>
      </c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 ht="15.6" customHeight="1" x14ac:dyDescent="0.3">
      <c r="A249" s="3">
        <v>3</v>
      </c>
      <c r="B249" s="3">
        <v>4</v>
      </c>
      <c r="C249" s="3">
        <v>3</v>
      </c>
      <c r="D249" s="3">
        <v>2</v>
      </c>
      <c r="E249" s="3">
        <v>1</v>
      </c>
      <c r="F249" s="3">
        <v>4</v>
      </c>
      <c r="G249" s="31">
        <f t="shared" si="6"/>
        <v>17</v>
      </c>
      <c r="H249" s="3" t="str">
        <f t="shared" si="7"/>
        <v>Penting</v>
      </c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 ht="15.6" customHeight="1" x14ac:dyDescent="0.3">
      <c r="A250" s="3">
        <v>3</v>
      </c>
      <c r="B250" s="3">
        <v>3</v>
      </c>
      <c r="C250" s="3">
        <v>4</v>
      </c>
      <c r="D250" s="3">
        <v>4</v>
      </c>
      <c r="E250" s="3">
        <v>3</v>
      </c>
      <c r="F250" s="3">
        <v>3</v>
      </c>
      <c r="G250" s="31">
        <f t="shared" si="6"/>
        <v>20</v>
      </c>
      <c r="H250" s="3" t="str">
        <f t="shared" si="7"/>
        <v>Netral</v>
      </c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 ht="15.6" customHeight="1" x14ac:dyDescent="0.3">
      <c r="A251" s="3">
        <v>2</v>
      </c>
      <c r="B251" s="3">
        <v>3</v>
      </c>
      <c r="C251" s="3">
        <v>2</v>
      </c>
      <c r="D251" s="3">
        <v>3</v>
      </c>
      <c r="E251" s="3">
        <v>2</v>
      </c>
      <c r="F251" s="3">
        <v>2</v>
      </c>
      <c r="G251" s="31">
        <f t="shared" si="6"/>
        <v>14</v>
      </c>
      <c r="H251" s="3" t="str">
        <f t="shared" si="7"/>
        <v>Penting</v>
      </c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 ht="15.6" customHeight="1" x14ac:dyDescent="0.3">
      <c r="A252" s="3">
        <v>2</v>
      </c>
      <c r="B252" s="3">
        <v>3</v>
      </c>
      <c r="C252" s="3">
        <v>2</v>
      </c>
      <c r="D252" s="3">
        <v>3</v>
      </c>
      <c r="E252" s="3">
        <v>2</v>
      </c>
      <c r="F252" s="3">
        <v>2</v>
      </c>
      <c r="G252" s="31">
        <f t="shared" si="6"/>
        <v>14</v>
      </c>
      <c r="H252" s="3" t="str">
        <f t="shared" si="7"/>
        <v>Penting</v>
      </c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 ht="15.6" customHeight="1" x14ac:dyDescent="0.3">
      <c r="A253" s="3">
        <v>2</v>
      </c>
      <c r="B253" s="3">
        <v>4</v>
      </c>
      <c r="C253" s="3">
        <v>4</v>
      </c>
      <c r="D253" s="3">
        <v>3</v>
      </c>
      <c r="E253" s="3">
        <v>5</v>
      </c>
      <c r="F253" s="3">
        <v>6</v>
      </c>
      <c r="G253" s="31">
        <f t="shared" si="6"/>
        <v>24</v>
      </c>
      <c r="H253" s="3" t="str">
        <f t="shared" si="7"/>
        <v>Netral</v>
      </c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ht="15.6" customHeight="1" x14ac:dyDescent="0.3">
      <c r="A254" s="3">
        <v>2</v>
      </c>
      <c r="B254" s="3">
        <v>3</v>
      </c>
      <c r="C254" s="3">
        <v>4</v>
      </c>
      <c r="D254" s="3">
        <v>6</v>
      </c>
      <c r="E254" s="3">
        <v>4</v>
      </c>
      <c r="F254" s="3">
        <v>6</v>
      </c>
      <c r="G254" s="31">
        <f t="shared" si="6"/>
        <v>25</v>
      </c>
      <c r="H254" s="3" t="str">
        <f t="shared" si="7"/>
        <v>Tidak Penting</v>
      </c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 ht="15.6" customHeight="1" x14ac:dyDescent="0.3">
      <c r="A255" s="3">
        <v>2</v>
      </c>
      <c r="B255" s="3">
        <v>2</v>
      </c>
      <c r="C255" s="3">
        <v>5</v>
      </c>
      <c r="D255" s="3">
        <v>5</v>
      </c>
      <c r="E255" s="3">
        <v>5</v>
      </c>
      <c r="F255" s="3">
        <v>5</v>
      </c>
      <c r="G255" s="31">
        <f t="shared" si="6"/>
        <v>24</v>
      </c>
      <c r="H255" s="3" t="str">
        <f t="shared" si="7"/>
        <v>Netral</v>
      </c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ht="15.6" customHeight="1" x14ac:dyDescent="0.3">
      <c r="A256" s="3">
        <v>1</v>
      </c>
      <c r="B256" s="3">
        <v>2</v>
      </c>
      <c r="C256" s="3">
        <v>5</v>
      </c>
      <c r="D256" s="3">
        <v>5</v>
      </c>
      <c r="E256" s="3">
        <v>5</v>
      </c>
      <c r="F256" s="3">
        <v>6</v>
      </c>
      <c r="G256" s="31">
        <f t="shared" si="6"/>
        <v>24</v>
      </c>
      <c r="H256" s="3" t="str">
        <f t="shared" si="7"/>
        <v>Netral</v>
      </c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 ht="15.6" customHeight="1" x14ac:dyDescent="0.3">
      <c r="A257" s="3">
        <v>3</v>
      </c>
      <c r="B257" s="3">
        <v>1</v>
      </c>
      <c r="C257" s="3">
        <v>5</v>
      </c>
      <c r="D257" s="3">
        <v>6</v>
      </c>
      <c r="E257" s="3">
        <v>6</v>
      </c>
      <c r="F257" s="3">
        <v>6</v>
      </c>
      <c r="G257" s="31">
        <f t="shared" si="6"/>
        <v>27</v>
      </c>
      <c r="H257" s="3" t="str">
        <f t="shared" si="7"/>
        <v>Tidak Penting</v>
      </c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ht="15.6" customHeight="1" x14ac:dyDescent="0.3">
      <c r="A258" s="3">
        <v>4</v>
      </c>
      <c r="B258" s="3">
        <v>2</v>
      </c>
      <c r="C258" s="3">
        <v>4</v>
      </c>
      <c r="D258" s="3">
        <v>5</v>
      </c>
      <c r="E258" s="3">
        <v>6</v>
      </c>
      <c r="F258" s="3">
        <v>6</v>
      </c>
      <c r="G258" s="31">
        <f t="shared" si="6"/>
        <v>27</v>
      </c>
      <c r="H258" s="3" t="str">
        <f t="shared" si="7"/>
        <v>Tidak Penting</v>
      </c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 ht="15.6" customHeight="1" x14ac:dyDescent="0.3">
      <c r="A259" s="3">
        <v>2</v>
      </c>
      <c r="B259" s="3">
        <v>1</v>
      </c>
      <c r="C259" s="3">
        <v>5</v>
      </c>
      <c r="D259" s="3">
        <v>6</v>
      </c>
      <c r="E259" s="3">
        <v>4</v>
      </c>
      <c r="F259" s="3">
        <v>6</v>
      </c>
      <c r="G259" s="31">
        <f t="shared" si="6"/>
        <v>24</v>
      </c>
      <c r="H259" s="3" t="str">
        <f t="shared" si="7"/>
        <v>Netral</v>
      </c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 ht="15.6" customHeight="1" x14ac:dyDescent="0.3">
      <c r="A260" s="3">
        <v>2</v>
      </c>
      <c r="B260" s="3">
        <v>1</v>
      </c>
      <c r="C260" s="3">
        <v>4</v>
      </c>
      <c r="D260" s="3">
        <v>5</v>
      </c>
      <c r="E260" s="3">
        <v>6</v>
      </c>
      <c r="F260" s="3">
        <v>6</v>
      </c>
      <c r="G260" s="31">
        <f t="shared" ref="G260:G311" si="8">SUM(A260:F260)</f>
        <v>24</v>
      </c>
      <c r="H260" s="3" t="str">
        <f t="shared" ref="H260:H311" si="9">IF(G260&lt;=6,"Paling Penting",IF(G260&lt;=12,"Cukup Penting",IF(G260&lt;=18,"Penting",IF(G260&lt;=24,"Netral",IF(G260&lt;=30,"Tidak Penting",IF(G260&lt;=36,"Paling Tidak Penting"))))))</f>
        <v>Netral</v>
      </c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 ht="15.6" customHeight="1" x14ac:dyDescent="0.3">
      <c r="A261" s="3">
        <v>2</v>
      </c>
      <c r="B261" s="3">
        <v>1</v>
      </c>
      <c r="C261" s="3">
        <v>6</v>
      </c>
      <c r="D261" s="3">
        <v>6</v>
      </c>
      <c r="E261" s="3">
        <v>3</v>
      </c>
      <c r="F261" s="3">
        <v>6</v>
      </c>
      <c r="G261" s="31">
        <f t="shared" si="8"/>
        <v>24</v>
      </c>
      <c r="H261" s="3" t="str">
        <f t="shared" si="9"/>
        <v>Netral</v>
      </c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 ht="15.6" customHeight="1" x14ac:dyDescent="0.3">
      <c r="A262" s="3">
        <v>2</v>
      </c>
      <c r="B262" s="3">
        <v>2</v>
      </c>
      <c r="C262" s="3">
        <v>4</v>
      </c>
      <c r="D262" s="3">
        <v>5</v>
      </c>
      <c r="E262" s="3">
        <v>5</v>
      </c>
      <c r="F262" s="3">
        <v>5</v>
      </c>
      <c r="G262" s="31">
        <f t="shared" si="8"/>
        <v>23</v>
      </c>
      <c r="H262" s="3" t="str">
        <f t="shared" si="9"/>
        <v>Netral</v>
      </c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 ht="15.6" customHeight="1" x14ac:dyDescent="0.3">
      <c r="A263" s="3">
        <v>2</v>
      </c>
      <c r="B263" s="3">
        <v>1</v>
      </c>
      <c r="C263" s="3">
        <v>5</v>
      </c>
      <c r="D263" s="3">
        <v>6</v>
      </c>
      <c r="E263" s="3">
        <v>5</v>
      </c>
      <c r="F263" s="3">
        <v>6</v>
      </c>
      <c r="G263" s="31">
        <f t="shared" si="8"/>
        <v>25</v>
      </c>
      <c r="H263" s="3" t="str">
        <f t="shared" si="9"/>
        <v>Tidak Penting</v>
      </c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 ht="15.6" customHeight="1" x14ac:dyDescent="0.3">
      <c r="A264" s="3">
        <v>2</v>
      </c>
      <c r="B264" s="3">
        <v>2</v>
      </c>
      <c r="C264" s="3">
        <v>4</v>
      </c>
      <c r="D264" s="3">
        <v>5</v>
      </c>
      <c r="E264" s="3">
        <v>4</v>
      </c>
      <c r="F264" s="3">
        <v>6</v>
      </c>
      <c r="G264" s="31">
        <f t="shared" si="8"/>
        <v>23</v>
      </c>
      <c r="H264" s="3" t="str">
        <f t="shared" si="9"/>
        <v>Netral</v>
      </c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 ht="15.6" customHeight="1" x14ac:dyDescent="0.3">
      <c r="A265" s="3">
        <v>5</v>
      </c>
      <c r="B265" s="3">
        <v>3</v>
      </c>
      <c r="C265" s="3">
        <v>6</v>
      </c>
      <c r="D265" s="3">
        <v>6</v>
      </c>
      <c r="E265" s="3">
        <v>4</v>
      </c>
      <c r="F265" s="3">
        <v>6</v>
      </c>
      <c r="G265" s="31">
        <f t="shared" si="8"/>
        <v>30</v>
      </c>
      <c r="H265" s="3" t="str">
        <f t="shared" si="9"/>
        <v>Tidak Penting</v>
      </c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 ht="15.6" customHeight="1" x14ac:dyDescent="0.3">
      <c r="A266" s="3">
        <v>3</v>
      </c>
      <c r="B266" s="3">
        <v>2</v>
      </c>
      <c r="C266" s="3">
        <v>5</v>
      </c>
      <c r="D266" s="3">
        <v>6</v>
      </c>
      <c r="E266" s="3">
        <v>5</v>
      </c>
      <c r="F266" s="3">
        <v>6</v>
      </c>
      <c r="G266" s="31">
        <f t="shared" si="8"/>
        <v>27</v>
      </c>
      <c r="H266" s="3" t="str">
        <f t="shared" si="9"/>
        <v>Tidak Penting</v>
      </c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 ht="15.6" customHeight="1" x14ac:dyDescent="0.3">
      <c r="A267" s="3">
        <v>2</v>
      </c>
      <c r="B267" s="3">
        <v>1</v>
      </c>
      <c r="C267" s="3">
        <v>2</v>
      </c>
      <c r="D267" s="3">
        <v>6</v>
      </c>
      <c r="E267" s="3">
        <v>5</v>
      </c>
      <c r="F267" s="3">
        <v>6</v>
      </c>
      <c r="G267" s="31">
        <f t="shared" si="8"/>
        <v>22</v>
      </c>
      <c r="H267" s="3" t="str">
        <f t="shared" si="9"/>
        <v>Netral</v>
      </c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 ht="15.6" customHeight="1" x14ac:dyDescent="0.3">
      <c r="A268" s="3">
        <v>3</v>
      </c>
      <c r="B268" s="3">
        <v>1</v>
      </c>
      <c r="C268" s="3">
        <v>5</v>
      </c>
      <c r="D268" s="3">
        <v>6</v>
      </c>
      <c r="E268" s="3">
        <v>6</v>
      </c>
      <c r="F268" s="3">
        <v>6</v>
      </c>
      <c r="G268" s="31">
        <f t="shared" si="8"/>
        <v>27</v>
      </c>
      <c r="H268" s="3" t="str">
        <f t="shared" si="9"/>
        <v>Tidak Penting</v>
      </c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 ht="15.6" customHeight="1" x14ac:dyDescent="0.3">
      <c r="A269" s="3">
        <v>3</v>
      </c>
      <c r="B269" s="3">
        <v>3</v>
      </c>
      <c r="C269" s="3">
        <v>4</v>
      </c>
      <c r="D269" s="3">
        <v>4</v>
      </c>
      <c r="E269" s="3">
        <v>3</v>
      </c>
      <c r="F269" s="3">
        <v>3</v>
      </c>
      <c r="G269" s="31">
        <f t="shared" si="8"/>
        <v>20</v>
      </c>
      <c r="H269" s="3" t="str">
        <f t="shared" si="9"/>
        <v>Netral</v>
      </c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 ht="15.6" customHeight="1" x14ac:dyDescent="0.3">
      <c r="A270" s="3">
        <v>3</v>
      </c>
      <c r="B270" s="3">
        <v>3</v>
      </c>
      <c r="C270" s="3">
        <v>4</v>
      </c>
      <c r="D270" s="3">
        <v>4</v>
      </c>
      <c r="E270" s="3">
        <v>3</v>
      </c>
      <c r="F270" s="3">
        <v>3</v>
      </c>
      <c r="G270" s="31">
        <f t="shared" si="8"/>
        <v>20</v>
      </c>
      <c r="H270" s="3" t="str">
        <f t="shared" si="9"/>
        <v>Netral</v>
      </c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 ht="15.6" customHeight="1" x14ac:dyDescent="0.3">
      <c r="A271" s="3">
        <v>3</v>
      </c>
      <c r="B271" s="3">
        <v>3</v>
      </c>
      <c r="C271" s="3">
        <v>2</v>
      </c>
      <c r="D271" s="3">
        <v>2</v>
      </c>
      <c r="E271" s="3">
        <v>2</v>
      </c>
      <c r="F271" s="3">
        <v>2</v>
      </c>
      <c r="G271" s="31">
        <f t="shared" si="8"/>
        <v>14</v>
      </c>
      <c r="H271" s="3" t="str">
        <f t="shared" si="9"/>
        <v>Penting</v>
      </c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 ht="15.6" customHeight="1" x14ac:dyDescent="0.3">
      <c r="A272" s="3">
        <v>3</v>
      </c>
      <c r="B272" s="3">
        <v>3</v>
      </c>
      <c r="C272" s="3">
        <v>3</v>
      </c>
      <c r="D272" s="3">
        <v>3</v>
      </c>
      <c r="E272" s="3">
        <v>2</v>
      </c>
      <c r="F272" s="3">
        <v>2</v>
      </c>
      <c r="G272" s="31">
        <f t="shared" si="8"/>
        <v>16</v>
      </c>
      <c r="H272" s="3" t="str">
        <f t="shared" si="9"/>
        <v>Penting</v>
      </c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 ht="15.6" customHeight="1" x14ac:dyDescent="0.3">
      <c r="A273" s="3">
        <v>3</v>
      </c>
      <c r="B273" s="3">
        <v>3</v>
      </c>
      <c r="C273" s="3">
        <v>2</v>
      </c>
      <c r="D273" s="3">
        <v>2</v>
      </c>
      <c r="E273" s="3">
        <v>3</v>
      </c>
      <c r="F273" s="3">
        <v>3</v>
      </c>
      <c r="G273" s="31">
        <f t="shared" si="8"/>
        <v>16</v>
      </c>
      <c r="H273" s="3" t="str">
        <f t="shared" si="9"/>
        <v>Penting</v>
      </c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 ht="15.6" customHeight="1" x14ac:dyDescent="0.3">
      <c r="A274" s="3">
        <v>3</v>
      </c>
      <c r="B274" s="3">
        <v>3</v>
      </c>
      <c r="C274" s="3">
        <v>2</v>
      </c>
      <c r="D274" s="3">
        <v>2</v>
      </c>
      <c r="E274" s="3">
        <v>3</v>
      </c>
      <c r="F274" s="3">
        <v>3</v>
      </c>
      <c r="G274" s="31">
        <f t="shared" si="8"/>
        <v>16</v>
      </c>
      <c r="H274" s="3" t="str">
        <f t="shared" si="9"/>
        <v>Penting</v>
      </c>
      <c r="I274" s="11"/>
      <c r="J274" s="11"/>
      <c r="K274" s="11"/>
      <c r="L274" s="11"/>
      <c r="M274" s="11"/>
      <c r="N274" s="11"/>
      <c r="O274" s="11"/>
      <c r="P274" s="11"/>
      <c r="Q274" s="11"/>
    </row>
    <row r="275" spans="1:17" ht="15.6" customHeight="1" x14ac:dyDescent="0.3">
      <c r="A275" s="3">
        <v>3</v>
      </c>
      <c r="B275" s="3">
        <v>3</v>
      </c>
      <c r="C275" s="3">
        <v>2</v>
      </c>
      <c r="D275" s="3">
        <v>2</v>
      </c>
      <c r="E275" s="3">
        <v>3</v>
      </c>
      <c r="F275" s="3">
        <v>3</v>
      </c>
      <c r="G275" s="31">
        <f t="shared" si="8"/>
        <v>16</v>
      </c>
      <c r="H275" s="3" t="str">
        <f t="shared" si="9"/>
        <v>Penting</v>
      </c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 ht="15.6" customHeight="1" x14ac:dyDescent="0.3">
      <c r="A276" s="3">
        <v>3</v>
      </c>
      <c r="B276" s="3">
        <v>3</v>
      </c>
      <c r="C276" s="3">
        <v>4</v>
      </c>
      <c r="D276" s="3">
        <v>4</v>
      </c>
      <c r="E276" s="3">
        <v>3</v>
      </c>
      <c r="F276" s="3">
        <v>3</v>
      </c>
      <c r="G276" s="31">
        <f t="shared" si="8"/>
        <v>20</v>
      </c>
      <c r="H276" s="3" t="str">
        <f t="shared" si="9"/>
        <v>Netral</v>
      </c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 ht="15.6" customHeight="1" x14ac:dyDescent="0.3">
      <c r="A277" s="3">
        <v>3</v>
      </c>
      <c r="B277" s="3">
        <v>3</v>
      </c>
      <c r="C277" s="3">
        <v>2</v>
      </c>
      <c r="D277" s="3">
        <v>2</v>
      </c>
      <c r="E277" s="3">
        <v>3</v>
      </c>
      <c r="F277" s="3">
        <v>3</v>
      </c>
      <c r="G277" s="31">
        <f t="shared" si="8"/>
        <v>16</v>
      </c>
      <c r="H277" s="3" t="str">
        <f t="shared" si="9"/>
        <v>Penting</v>
      </c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ht="15.6" customHeight="1" x14ac:dyDescent="0.3">
      <c r="A278" s="3">
        <v>3</v>
      </c>
      <c r="B278" s="3">
        <v>3</v>
      </c>
      <c r="C278" s="3">
        <v>3</v>
      </c>
      <c r="D278" s="3">
        <v>4</v>
      </c>
      <c r="E278" s="3">
        <v>2</v>
      </c>
      <c r="F278" s="3">
        <v>2</v>
      </c>
      <c r="G278" s="31">
        <f t="shared" si="8"/>
        <v>17</v>
      </c>
      <c r="H278" s="3" t="str">
        <f t="shared" si="9"/>
        <v>Penting</v>
      </c>
      <c r="I278" s="11"/>
      <c r="J278" s="11"/>
      <c r="K278" s="11"/>
      <c r="L278" s="11"/>
      <c r="M278" s="11"/>
      <c r="N278" s="11"/>
      <c r="O278" s="11"/>
      <c r="P278" s="11"/>
      <c r="Q278" s="11"/>
    </row>
    <row r="279" spans="1:17" ht="15.6" customHeight="1" x14ac:dyDescent="0.3">
      <c r="A279" s="3">
        <v>3</v>
      </c>
      <c r="B279" s="3">
        <v>3</v>
      </c>
      <c r="C279" s="3">
        <v>2</v>
      </c>
      <c r="D279" s="3">
        <v>2</v>
      </c>
      <c r="E279" s="3">
        <v>3</v>
      </c>
      <c r="F279" s="3">
        <v>3</v>
      </c>
      <c r="G279" s="31">
        <f t="shared" si="8"/>
        <v>16</v>
      </c>
      <c r="H279" s="3" t="str">
        <f t="shared" si="9"/>
        <v>Penting</v>
      </c>
      <c r="I279" s="11"/>
      <c r="J279" s="11"/>
      <c r="K279" s="11"/>
      <c r="L279" s="11"/>
      <c r="M279" s="11"/>
      <c r="N279" s="11"/>
      <c r="O279" s="11"/>
      <c r="P279" s="11"/>
      <c r="Q279" s="11"/>
    </row>
    <row r="280" spans="1:17" ht="15.6" customHeight="1" x14ac:dyDescent="0.3">
      <c r="A280" s="3">
        <v>3</v>
      </c>
      <c r="B280" s="3">
        <v>3</v>
      </c>
      <c r="C280" s="3">
        <v>2</v>
      </c>
      <c r="D280" s="3">
        <v>2</v>
      </c>
      <c r="E280" s="3">
        <v>2</v>
      </c>
      <c r="F280" s="3">
        <v>2</v>
      </c>
      <c r="G280" s="31">
        <f t="shared" si="8"/>
        <v>14</v>
      </c>
      <c r="H280" s="3" t="str">
        <f t="shared" si="9"/>
        <v>Penting</v>
      </c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ht="15.6" customHeight="1" x14ac:dyDescent="0.3">
      <c r="A281" s="3">
        <v>1</v>
      </c>
      <c r="B281" s="3">
        <v>2</v>
      </c>
      <c r="C281" s="3">
        <v>2</v>
      </c>
      <c r="D281" s="3">
        <v>2</v>
      </c>
      <c r="E281" s="3">
        <v>2</v>
      </c>
      <c r="F281" s="3">
        <v>2</v>
      </c>
      <c r="G281" s="31">
        <f t="shared" si="8"/>
        <v>11</v>
      </c>
      <c r="H281" s="3" t="str">
        <f t="shared" si="9"/>
        <v>Cukup Penting</v>
      </c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ht="15.6" customHeight="1" x14ac:dyDescent="0.3">
      <c r="A282" s="3">
        <v>3</v>
      </c>
      <c r="B282" s="3">
        <v>3</v>
      </c>
      <c r="C282" s="3">
        <v>3</v>
      </c>
      <c r="D282" s="3">
        <v>4</v>
      </c>
      <c r="E282" s="3">
        <v>3</v>
      </c>
      <c r="F282" s="3">
        <v>2</v>
      </c>
      <c r="G282" s="31">
        <f t="shared" si="8"/>
        <v>18</v>
      </c>
      <c r="H282" s="3" t="str">
        <f t="shared" si="9"/>
        <v>Penting</v>
      </c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ht="15.6" customHeight="1" x14ac:dyDescent="0.3">
      <c r="A283" s="3">
        <v>3</v>
      </c>
      <c r="B283" s="3">
        <v>4</v>
      </c>
      <c r="C283" s="3">
        <v>3</v>
      </c>
      <c r="D283" s="3">
        <v>3</v>
      </c>
      <c r="E283" s="3">
        <v>2</v>
      </c>
      <c r="F283" s="3">
        <v>2</v>
      </c>
      <c r="G283" s="31">
        <f t="shared" si="8"/>
        <v>17</v>
      </c>
      <c r="H283" s="3" t="str">
        <f t="shared" si="9"/>
        <v>Penting</v>
      </c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ht="15.6" customHeight="1" x14ac:dyDescent="0.3">
      <c r="A284" s="3">
        <v>3</v>
      </c>
      <c r="B284" s="3">
        <v>3</v>
      </c>
      <c r="C284" s="3">
        <v>3</v>
      </c>
      <c r="D284" s="3">
        <v>3</v>
      </c>
      <c r="E284" s="3">
        <v>2</v>
      </c>
      <c r="F284" s="3">
        <v>2</v>
      </c>
      <c r="G284" s="31">
        <f t="shared" si="8"/>
        <v>16</v>
      </c>
      <c r="H284" s="3" t="str">
        <f t="shared" si="9"/>
        <v>Penting</v>
      </c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ht="15.6" customHeight="1" x14ac:dyDescent="0.3">
      <c r="A285" s="3">
        <v>3</v>
      </c>
      <c r="B285" s="3">
        <v>3</v>
      </c>
      <c r="C285" s="3">
        <v>3</v>
      </c>
      <c r="D285" s="3">
        <v>3</v>
      </c>
      <c r="E285" s="3">
        <v>3</v>
      </c>
      <c r="F285" s="3">
        <v>2</v>
      </c>
      <c r="G285" s="31">
        <f t="shared" si="8"/>
        <v>17</v>
      </c>
      <c r="H285" s="3" t="str">
        <f t="shared" si="9"/>
        <v>Penting</v>
      </c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ht="15.6" customHeight="1" x14ac:dyDescent="0.3">
      <c r="A286" s="3">
        <v>3</v>
      </c>
      <c r="B286" s="3">
        <v>2</v>
      </c>
      <c r="C286" s="3">
        <v>3</v>
      </c>
      <c r="D286" s="3">
        <v>3</v>
      </c>
      <c r="E286" s="3">
        <v>3</v>
      </c>
      <c r="F286" s="3">
        <v>2</v>
      </c>
      <c r="G286" s="31">
        <f t="shared" si="8"/>
        <v>16</v>
      </c>
      <c r="H286" s="3" t="str">
        <f t="shared" si="9"/>
        <v>Penting</v>
      </c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ht="15.6" customHeight="1" x14ac:dyDescent="0.3">
      <c r="A287" s="3">
        <v>3</v>
      </c>
      <c r="B287" s="3">
        <v>2</v>
      </c>
      <c r="C287" s="3">
        <v>3</v>
      </c>
      <c r="D287" s="3">
        <v>4</v>
      </c>
      <c r="E287" s="3">
        <v>4</v>
      </c>
      <c r="F287" s="3">
        <v>4</v>
      </c>
      <c r="G287" s="31">
        <f t="shared" si="8"/>
        <v>20</v>
      </c>
      <c r="H287" s="3" t="str">
        <f t="shared" si="9"/>
        <v>Netral</v>
      </c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ht="15.6" customHeight="1" x14ac:dyDescent="0.3">
      <c r="A288" s="3">
        <v>4</v>
      </c>
      <c r="B288" s="3">
        <v>2</v>
      </c>
      <c r="C288" s="3">
        <v>4</v>
      </c>
      <c r="D288" s="3">
        <v>4</v>
      </c>
      <c r="E288" s="3">
        <v>3</v>
      </c>
      <c r="F288" s="3">
        <v>4</v>
      </c>
      <c r="G288" s="31">
        <f t="shared" si="8"/>
        <v>21</v>
      </c>
      <c r="H288" s="3" t="str">
        <f t="shared" si="9"/>
        <v>Netral</v>
      </c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ht="15.6" customHeight="1" x14ac:dyDescent="0.3">
      <c r="A289" s="3">
        <v>1</v>
      </c>
      <c r="B289" s="3">
        <v>1</v>
      </c>
      <c r="C289" s="3">
        <v>3</v>
      </c>
      <c r="D289" s="3">
        <v>4</v>
      </c>
      <c r="E289" s="3">
        <v>3</v>
      </c>
      <c r="F289" s="3">
        <v>3</v>
      </c>
      <c r="G289" s="31">
        <f t="shared" si="8"/>
        <v>15</v>
      </c>
      <c r="H289" s="3" t="str">
        <f t="shared" si="9"/>
        <v>Penting</v>
      </c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ht="15.6" customHeight="1" x14ac:dyDescent="0.3">
      <c r="A290" s="3">
        <v>3</v>
      </c>
      <c r="B290" s="3">
        <v>2</v>
      </c>
      <c r="C290" s="3">
        <v>3</v>
      </c>
      <c r="D290" s="3">
        <v>5</v>
      </c>
      <c r="E290" s="3">
        <v>5</v>
      </c>
      <c r="F290" s="3">
        <v>5</v>
      </c>
      <c r="G290" s="31">
        <f t="shared" si="8"/>
        <v>23</v>
      </c>
      <c r="H290" s="3" t="str">
        <f t="shared" si="9"/>
        <v>Netral</v>
      </c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ht="15.6" customHeight="1" x14ac:dyDescent="0.3">
      <c r="A291" s="3">
        <v>2</v>
      </c>
      <c r="B291" s="3">
        <v>4</v>
      </c>
      <c r="C291" s="3">
        <v>3</v>
      </c>
      <c r="D291" s="3">
        <v>3</v>
      </c>
      <c r="E291" s="3">
        <v>3</v>
      </c>
      <c r="F291" s="3">
        <v>2</v>
      </c>
      <c r="G291" s="31">
        <f t="shared" si="8"/>
        <v>17</v>
      </c>
      <c r="H291" s="3" t="str">
        <f t="shared" si="9"/>
        <v>Penting</v>
      </c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ht="15.6" customHeight="1" x14ac:dyDescent="0.3">
      <c r="A292" s="3">
        <v>4</v>
      </c>
      <c r="B292" s="3">
        <v>3</v>
      </c>
      <c r="C292" s="3">
        <v>3</v>
      </c>
      <c r="D292" s="3">
        <v>2</v>
      </c>
      <c r="E292" s="3">
        <v>1</v>
      </c>
      <c r="F292" s="3">
        <v>4</v>
      </c>
      <c r="G292" s="31">
        <f t="shared" si="8"/>
        <v>17</v>
      </c>
      <c r="H292" s="3" t="str">
        <f t="shared" si="9"/>
        <v>Penting</v>
      </c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 ht="15.6" customHeight="1" x14ac:dyDescent="0.3">
      <c r="A293" s="3">
        <v>4</v>
      </c>
      <c r="B293" s="3">
        <v>2</v>
      </c>
      <c r="C293" s="3">
        <v>3</v>
      </c>
      <c r="D293" s="3">
        <v>4</v>
      </c>
      <c r="E293" s="3">
        <v>2</v>
      </c>
      <c r="F293" s="3">
        <v>5</v>
      </c>
      <c r="G293" s="31">
        <f t="shared" si="8"/>
        <v>20</v>
      </c>
      <c r="H293" s="3" t="str">
        <f t="shared" si="9"/>
        <v>Netral</v>
      </c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 ht="15.6" customHeight="1" x14ac:dyDescent="0.3">
      <c r="A294" s="3">
        <v>3</v>
      </c>
      <c r="B294" s="3">
        <v>3</v>
      </c>
      <c r="C294" s="3">
        <v>3</v>
      </c>
      <c r="D294" s="3">
        <v>4</v>
      </c>
      <c r="E294" s="3">
        <v>2</v>
      </c>
      <c r="F294" s="3">
        <v>2</v>
      </c>
      <c r="G294" s="31">
        <f t="shared" si="8"/>
        <v>17</v>
      </c>
      <c r="H294" s="3" t="str">
        <f t="shared" si="9"/>
        <v>Penting</v>
      </c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ht="15.6" customHeight="1" x14ac:dyDescent="0.3">
      <c r="A295" s="3">
        <v>3</v>
      </c>
      <c r="B295" s="3">
        <v>3</v>
      </c>
      <c r="C295" s="3">
        <v>3</v>
      </c>
      <c r="D295" s="3">
        <v>3</v>
      </c>
      <c r="E295" s="3">
        <v>3</v>
      </c>
      <c r="F295" s="3">
        <v>2</v>
      </c>
      <c r="G295" s="31">
        <f t="shared" si="8"/>
        <v>17</v>
      </c>
      <c r="H295" s="3" t="str">
        <f t="shared" si="9"/>
        <v>Penting</v>
      </c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 ht="15.6" customHeight="1" x14ac:dyDescent="0.3">
      <c r="A296" s="3">
        <v>4</v>
      </c>
      <c r="B296" s="3">
        <v>2</v>
      </c>
      <c r="C296" s="3">
        <v>4</v>
      </c>
      <c r="D296" s="3">
        <v>4</v>
      </c>
      <c r="E296" s="3">
        <v>5</v>
      </c>
      <c r="F296" s="3">
        <v>4</v>
      </c>
      <c r="G296" s="31">
        <f t="shared" si="8"/>
        <v>23</v>
      </c>
      <c r="H296" s="3" t="str">
        <f t="shared" si="9"/>
        <v>Netral</v>
      </c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 ht="15.6" customHeight="1" x14ac:dyDescent="0.3">
      <c r="A297" s="3">
        <v>3</v>
      </c>
      <c r="B297" s="3">
        <v>2</v>
      </c>
      <c r="C297" s="3">
        <v>3</v>
      </c>
      <c r="D297" s="3">
        <v>4</v>
      </c>
      <c r="E297" s="3">
        <v>4</v>
      </c>
      <c r="F297" s="3">
        <v>4</v>
      </c>
      <c r="G297" s="31">
        <f t="shared" si="8"/>
        <v>20</v>
      </c>
      <c r="H297" s="3" t="str">
        <f t="shared" si="9"/>
        <v>Netral</v>
      </c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ht="15.6" customHeight="1" x14ac:dyDescent="0.3">
      <c r="A298" s="3">
        <v>3</v>
      </c>
      <c r="B298" s="3">
        <v>2</v>
      </c>
      <c r="C298" s="3">
        <v>3</v>
      </c>
      <c r="D298" s="3">
        <v>4</v>
      </c>
      <c r="E298" s="3">
        <v>4</v>
      </c>
      <c r="F298" s="3">
        <v>4</v>
      </c>
      <c r="G298" s="31">
        <f t="shared" si="8"/>
        <v>20</v>
      </c>
      <c r="H298" s="3" t="str">
        <f t="shared" si="9"/>
        <v>Netral</v>
      </c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ht="15.6" customHeight="1" x14ac:dyDescent="0.3">
      <c r="A299" s="3">
        <v>4</v>
      </c>
      <c r="B299" s="3">
        <v>3</v>
      </c>
      <c r="C299" s="3">
        <v>2</v>
      </c>
      <c r="D299" s="3">
        <v>3</v>
      </c>
      <c r="E299" s="3">
        <v>3</v>
      </c>
      <c r="F299" s="3">
        <v>4</v>
      </c>
      <c r="G299" s="31">
        <f t="shared" si="8"/>
        <v>19</v>
      </c>
      <c r="H299" s="3" t="str">
        <f t="shared" si="9"/>
        <v>Netral</v>
      </c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ht="15.6" customHeight="1" x14ac:dyDescent="0.3">
      <c r="A300" s="3">
        <v>3</v>
      </c>
      <c r="B300" s="3">
        <v>3</v>
      </c>
      <c r="C300" s="3">
        <v>4</v>
      </c>
      <c r="D300" s="3">
        <v>4</v>
      </c>
      <c r="E300" s="3">
        <v>4</v>
      </c>
      <c r="F300" s="3">
        <v>4</v>
      </c>
      <c r="G300" s="31">
        <f t="shared" si="8"/>
        <v>22</v>
      </c>
      <c r="H300" s="3" t="str">
        <f t="shared" si="9"/>
        <v>Netral</v>
      </c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 ht="15.6" customHeight="1" x14ac:dyDescent="0.3">
      <c r="A301" s="3">
        <v>3</v>
      </c>
      <c r="B301" s="3">
        <v>2</v>
      </c>
      <c r="C301" s="3">
        <v>4</v>
      </c>
      <c r="D301" s="3">
        <v>3</v>
      </c>
      <c r="E301" s="3">
        <v>3</v>
      </c>
      <c r="F301" s="3">
        <v>4</v>
      </c>
      <c r="G301" s="31">
        <f t="shared" si="8"/>
        <v>19</v>
      </c>
      <c r="H301" s="3" t="str">
        <f t="shared" si="9"/>
        <v>Netral</v>
      </c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 ht="15.6" customHeight="1" x14ac:dyDescent="0.3">
      <c r="A302" s="3">
        <v>4</v>
      </c>
      <c r="B302" s="3">
        <v>3</v>
      </c>
      <c r="C302" s="3">
        <v>2</v>
      </c>
      <c r="D302" s="3">
        <v>3</v>
      </c>
      <c r="E302" s="3">
        <v>4</v>
      </c>
      <c r="F302" s="3">
        <v>3</v>
      </c>
      <c r="G302" s="31">
        <f t="shared" si="8"/>
        <v>19</v>
      </c>
      <c r="H302" s="3" t="str">
        <f t="shared" si="9"/>
        <v>Netral</v>
      </c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ht="15.6" customHeight="1" x14ac:dyDescent="0.3">
      <c r="A303" s="3">
        <v>4</v>
      </c>
      <c r="B303" s="3">
        <v>3</v>
      </c>
      <c r="C303" s="3">
        <v>2</v>
      </c>
      <c r="D303" s="3">
        <v>3</v>
      </c>
      <c r="E303" s="3">
        <v>3</v>
      </c>
      <c r="F303" s="3">
        <v>4</v>
      </c>
      <c r="G303" s="31">
        <f t="shared" si="8"/>
        <v>19</v>
      </c>
      <c r="H303" s="3" t="str">
        <f t="shared" si="9"/>
        <v>Netral</v>
      </c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 ht="15.6" customHeight="1" x14ac:dyDescent="0.3">
      <c r="A304" s="3">
        <v>3</v>
      </c>
      <c r="B304" s="3">
        <v>3</v>
      </c>
      <c r="C304" s="3">
        <v>3</v>
      </c>
      <c r="D304" s="3">
        <v>3</v>
      </c>
      <c r="E304" s="3">
        <v>3</v>
      </c>
      <c r="F304" s="3">
        <v>2</v>
      </c>
      <c r="G304" s="31">
        <f t="shared" si="8"/>
        <v>17</v>
      </c>
      <c r="H304" s="3" t="str">
        <f t="shared" si="9"/>
        <v>Penting</v>
      </c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ht="15.6" customHeight="1" x14ac:dyDescent="0.3">
      <c r="A305" s="3">
        <v>3</v>
      </c>
      <c r="B305" s="3">
        <v>2</v>
      </c>
      <c r="C305" s="3">
        <v>4</v>
      </c>
      <c r="D305" s="3">
        <v>4</v>
      </c>
      <c r="E305" s="3">
        <v>4</v>
      </c>
      <c r="F305" s="3">
        <v>4</v>
      </c>
      <c r="G305" s="31">
        <f t="shared" si="8"/>
        <v>21</v>
      </c>
      <c r="H305" s="3" t="str">
        <f t="shared" si="9"/>
        <v>Netral</v>
      </c>
      <c r="I305" s="11"/>
      <c r="J305" s="11"/>
      <c r="K305" s="11"/>
      <c r="L305" s="11"/>
      <c r="M305" s="11"/>
      <c r="N305" s="11"/>
      <c r="O305" s="11"/>
      <c r="P305" s="11"/>
      <c r="Q305" s="11"/>
    </row>
    <row r="306" spans="1:17" ht="15.6" customHeight="1" x14ac:dyDescent="0.3">
      <c r="A306" s="3">
        <v>3</v>
      </c>
      <c r="B306" s="3">
        <v>3</v>
      </c>
      <c r="C306" s="3">
        <v>4</v>
      </c>
      <c r="D306" s="3">
        <v>5</v>
      </c>
      <c r="E306" s="3">
        <v>5</v>
      </c>
      <c r="F306" s="3">
        <v>5</v>
      </c>
      <c r="G306" s="31">
        <f t="shared" si="8"/>
        <v>25</v>
      </c>
      <c r="H306" s="3" t="str">
        <f t="shared" si="9"/>
        <v>Tidak Penting</v>
      </c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ht="15.6" customHeight="1" x14ac:dyDescent="0.3">
      <c r="A307" s="3">
        <v>4</v>
      </c>
      <c r="B307" s="3">
        <v>2</v>
      </c>
      <c r="C307" s="3">
        <v>4</v>
      </c>
      <c r="D307" s="3">
        <v>4</v>
      </c>
      <c r="E307" s="3">
        <v>4</v>
      </c>
      <c r="F307" s="3">
        <v>4</v>
      </c>
      <c r="G307" s="31">
        <f t="shared" si="8"/>
        <v>22</v>
      </c>
      <c r="H307" s="3" t="str">
        <f t="shared" si="9"/>
        <v>Netral</v>
      </c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ht="15.6" customHeight="1" x14ac:dyDescent="0.3">
      <c r="A308" s="3">
        <v>4</v>
      </c>
      <c r="B308" s="3">
        <v>2</v>
      </c>
      <c r="C308" s="3">
        <v>4</v>
      </c>
      <c r="D308" s="3">
        <v>4</v>
      </c>
      <c r="E308" s="3">
        <v>4</v>
      </c>
      <c r="F308" s="3">
        <v>4</v>
      </c>
      <c r="G308" s="31">
        <f t="shared" si="8"/>
        <v>22</v>
      </c>
      <c r="H308" s="3" t="str">
        <f t="shared" si="9"/>
        <v>Netral</v>
      </c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ht="15.6" customHeight="1" x14ac:dyDescent="0.3">
      <c r="A309" s="3">
        <v>3</v>
      </c>
      <c r="B309" s="3">
        <v>3</v>
      </c>
      <c r="C309" s="3">
        <v>3</v>
      </c>
      <c r="D309" s="3">
        <v>3</v>
      </c>
      <c r="E309" s="3">
        <v>3</v>
      </c>
      <c r="F309" s="3">
        <v>3</v>
      </c>
      <c r="G309" s="31">
        <f t="shared" si="8"/>
        <v>18</v>
      </c>
      <c r="H309" s="3" t="str">
        <f t="shared" si="9"/>
        <v>Penting</v>
      </c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ht="15.6" customHeight="1" x14ac:dyDescent="0.3">
      <c r="A310" s="3">
        <v>4</v>
      </c>
      <c r="B310" s="3">
        <v>4</v>
      </c>
      <c r="C310" s="3">
        <v>3</v>
      </c>
      <c r="D310" s="3">
        <v>3</v>
      </c>
      <c r="E310" s="3">
        <v>3</v>
      </c>
      <c r="F310" s="3">
        <v>3</v>
      </c>
      <c r="G310" s="31">
        <f t="shared" si="8"/>
        <v>20</v>
      </c>
      <c r="H310" s="3" t="str">
        <f t="shared" si="9"/>
        <v>Netral</v>
      </c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 ht="15.6" customHeight="1" x14ac:dyDescent="0.3">
      <c r="A311" s="3">
        <v>3</v>
      </c>
      <c r="B311" s="3">
        <v>2</v>
      </c>
      <c r="C311" s="3">
        <v>4</v>
      </c>
      <c r="D311" s="3">
        <v>1</v>
      </c>
      <c r="E311" s="3">
        <v>1</v>
      </c>
      <c r="F311" s="3">
        <v>3</v>
      </c>
      <c r="G311" s="31">
        <f t="shared" si="8"/>
        <v>14</v>
      </c>
      <c r="H311" s="3" t="str">
        <f t="shared" si="9"/>
        <v>Penting</v>
      </c>
      <c r="I311" s="11"/>
      <c r="J311" s="11"/>
      <c r="K311" s="11"/>
      <c r="L311" s="11"/>
      <c r="M311" s="11"/>
      <c r="N311" s="11"/>
      <c r="O311" s="11"/>
      <c r="P311" s="11"/>
      <c r="Q311" s="11"/>
    </row>
  </sheetData>
  <mergeCells count="2">
    <mergeCell ref="A2:H2"/>
    <mergeCell ref="J11:L11"/>
  </mergeCells>
  <hyperlinks>
    <hyperlink ref="A1" location="'Daftar Isi'!A1" display="Daftar Isi" xr:uid="{5CA22E5F-4538-4E2F-89A6-FB5248EEA716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312F3-D6B4-458E-B89D-2F471CECB319}">
  <dimension ref="A1:D310"/>
  <sheetViews>
    <sheetView workbookViewId="0">
      <selection activeCell="D12" sqref="D12"/>
    </sheetView>
  </sheetViews>
  <sheetFormatPr defaultRowHeight="14.4" x14ac:dyDescent="0.3"/>
  <cols>
    <col min="1" max="1" width="57.88671875" customWidth="1"/>
    <col min="2" max="2" width="17.21875" bestFit="1" customWidth="1"/>
    <col min="3" max="3" width="35.33203125" bestFit="1" customWidth="1"/>
    <col min="4" max="4" width="19.88671875" customWidth="1"/>
  </cols>
  <sheetData>
    <row r="1" spans="1:4" x14ac:dyDescent="0.3">
      <c r="A1" s="43" t="s">
        <v>545</v>
      </c>
    </row>
    <row r="2" spans="1:4" ht="41.4" x14ac:dyDescent="0.3">
      <c r="A2" s="25" t="s">
        <v>500</v>
      </c>
      <c r="B2" s="25" t="s">
        <v>280</v>
      </c>
      <c r="C2" s="25" t="s">
        <v>501</v>
      </c>
      <c r="D2" s="28" t="s">
        <v>510</v>
      </c>
    </row>
    <row r="3" spans="1:4" x14ac:dyDescent="0.3">
      <c r="A3" s="27" t="s">
        <v>499</v>
      </c>
      <c r="B3" s="26" t="s">
        <v>281</v>
      </c>
      <c r="C3" s="26" t="s">
        <v>502</v>
      </c>
      <c r="D3" s="29">
        <v>0.5</v>
      </c>
    </row>
    <row r="4" spans="1:4" x14ac:dyDescent="0.3">
      <c r="A4" s="27" t="s">
        <v>498</v>
      </c>
      <c r="B4" s="26" t="s">
        <v>282</v>
      </c>
      <c r="C4" s="26" t="s">
        <v>503</v>
      </c>
      <c r="D4" s="29">
        <v>2.5</v>
      </c>
    </row>
    <row r="5" spans="1:4" x14ac:dyDescent="0.3">
      <c r="A5" s="27" t="s">
        <v>497</v>
      </c>
      <c r="B5" s="26" t="s">
        <v>283</v>
      </c>
      <c r="C5" s="26" t="s">
        <v>504</v>
      </c>
      <c r="D5" s="29">
        <v>0.7</v>
      </c>
    </row>
    <row r="6" spans="1:4" x14ac:dyDescent="0.3">
      <c r="A6" s="27" t="s">
        <v>496</v>
      </c>
      <c r="B6" s="26" t="s">
        <v>282</v>
      </c>
      <c r="C6" s="26" t="s">
        <v>503</v>
      </c>
      <c r="D6" s="29">
        <v>10</v>
      </c>
    </row>
    <row r="7" spans="1:4" x14ac:dyDescent="0.3">
      <c r="A7" s="27" t="s">
        <v>495</v>
      </c>
      <c r="B7" s="26" t="s">
        <v>284</v>
      </c>
      <c r="C7" s="26" t="s">
        <v>504</v>
      </c>
      <c r="D7" s="29">
        <v>2</v>
      </c>
    </row>
    <row r="8" spans="1:4" x14ac:dyDescent="0.3">
      <c r="A8" s="27" t="s">
        <v>494</v>
      </c>
      <c r="B8" s="26" t="s">
        <v>283</v>
      </c>
      <c r="C8" s="26" t="s">
        <v>503</v>
      </c>
      <c r="D8" s="29">
        <v>0.1</v>
      </c>
    </row>
    <row r="9" spans="1:4" x14ac:dyDescent="0.3">
      <c r="A9" s="27" t="s">
        <v>493</v>
      </c>
      <c r="B9" s="26" t="s">
        <v>282</v>
      </c>
      <c r="C9" s="26" t="s">
        <v>503</v>
      </c>
      <c r="D9" s="29">
        <v>2</v>
      </c>
    </row>
    <row r="10" spans="1:4" x14ac:dyDescent="0.3">
      <c r="A10" s="27" t="s">
        <v>492</v>
      </c>
      <c r="B10" s="26" t="s">
        <v>284</v>
      </c>
      <c r="C10" s="26" t="s">
        <v>503</v>
      </c>
      <c r="D10" s="29">
        <v>0.1</v>
      </c>
    </row>
    <row r="11" spans="1:4" x14ac:dyDescent="0.3">
      <c r="A11" s="27" t="s">
        <v>491</v>
      </c>
      <c r="B11" s="26" t="s">
        <v>282</v>
      </c>
      <c r="C11" s="26" t="s">
        <v>503</v>
      </c>
      <c r="D11" s="29">
        <v>1</v>
      </c>
    </row>
    <row r="12" spans="1:4" x14ac:dyDescent="0.3">
      <c r="A12" s="27" t="s">
        <v>490</v>
      </c>
      <c r="B12" s="26" t="s">
        <v>283</v>
      </c>
      <c r="C12" s="26" t="s">
        <v>503</v>
      </c>
      <c r="D12" s="29">
        <v>12</v>
      </c>
    </row>
    <row r="13" spans="1:4" x14ac:dyDescent="0.3">
      <c r="A13" s="27" t="s">
        <v>489</v>
      </c>
      <c r="B13" s="26" t="s">
        <v>282</v>
      </c>
      <c r="C13" s="26" t="s">
        <v>503</v>
      </c>
      <c r="D13" s="29">
        <v>0</v>
      </c>
    </row>
    <row r="14" spans="1:4" x14ac:dyDescent="0.3">
      <c r="A14" s="27" t="s">
        <v>488</v>
      </c>
      <c r="B14" s="26" t="s">
        <v>283</v>
      </c>
      <c r="C14" s="26" t="s">
        <v>505</v>
      </c>
      <c r="D14" s="29">
        <v>8</v>
      </c>
    </row>
    <row r="15" spans="1:4" x14ac:dyDescent="0.3">
      <c r="A15" s="27" t="s">
        <v>487</v>
      </c>
      <c r="B15" s="26" t="s">
        <v>283</v>
      </c>
      <c r="C15" s="26" t="s">
        <v>503</v>
      </c>
      <c r="D15" s="29">
        <v>1.5</v>
      </c>
    </row>
    <row r="16" spans="1:4" x14ac:dyDescent="0.3">
      <c r="A16" s="27" t="s">
        <v>486</v>
      </c>
      <c r="B16" s="26" t="s">
        <v>284</v>
      </c>
      <c r="C16" s="26" t="s">
        <v>505</v>
      </c>
      <c r="D16" s="29">
        <v>0.5</v>
      </c>
    </row>
    <row r="17" spans="1:4" x14ac:dyDescent="0.3">
      <c r="A17" s="27" t="s">
        <v>485</v>
      </c>
      <c r="B17" s="26" t="s">
        <v>284</v>
      </c>
      <c r="C17" s="26" t="s">
        <v>505</v>
      </c>
      <c r="D17" s="29">
        <v>3</v>
      </c>
    </row>
    <row r="18" spans="1:4" x14ac:dyDescent="0.3">
      <c r="A18" s="27" t="s">
        <v>484</v>
      </c>
      <c r="B18" s="26" t="s">
        <v>283</v>
      </c>
      <c r="C18" s="26" t="s">
        <v>503</v>
      </c>
      <c r="D18" s="29">
        <v>1.1499999999999999</v>
      </c>
    </row>
    <row r="19" spans="1:4" x14ac:dyDescent="0.3">
      <c r="A19" s="27" t="s">
        <v>483</v>
      </c>
      <c r="B19" s="26" t="s">
        <v>284</v>
      </c>
      <c r="C19" s="26" t="s">
        <v>503</v>
      </c>
      <c r="D19" s="29">
        <v>0</v>
      </c>
    </row>
    <row r="20" spans="1:4" x14ac:dyDescent="0.3">
      <c r="A20" s="27" t="s">
        <v>482</v>
      </c>
      <c r="B20" s="26" t="s">
        <v>281</v>
      </c>
      <c r="C20" s="26" t="s">
        <v>503</v>
      </c>
      <c r="D20" s="29">
        <v>0</v>
      </c>
    </row>
    <row r="21" spans="1:4" x14ac:dyDescent="0.3">
      <c r="A21" s="27" t="s">
        <v>481</v>
      </c>
      <c r="B21" s="26" t="s">
        <v>282</v>
      </c>
      <c r="C21" s="26" t="s">
        <v>503</v>
      </c>
      <c r="D21" s="29">
        <v>7</v>
      </c>
    </row>
    <row r="22" spans="1:4" x14ac:dyDescent="0.3">
      <c r="A22" s="27" t="s">
        <v>480</v>
      </c>
      <c r="B22" s="26" t="s">
        <v>284</v>
      </c>
      <c r="C22" s="26" t="s">
        <v>506</v>
      </c>
      <c r="D22" s="29">
        <v>1.5</v>
      </c>
    </row>
    <row r="23" spans="1:4" x14ac:dyDescent="0.3">
      <c r="A23" s="27" t="s">
        <v>479</v>
      </c>
      <c r="B23" s="26" t="s">
        <v>283</v>
      </c>
      <c r="C23" s="26" t="s">
        <v>505</v>
      </c>
      <c r="D23" s="29">
        <v>8</v>
      </c>
    </row>
    <row r="24" spans="1:4" x14ac:dyDescent="0.3">
      <c r="A24" s="27" t="s">
        <v>478</v>
      </c>
      <c r="B24" s="26" t="s">
        <v>282</v>
      </c>
      <c r="C24" s="26" t="s">
        <v>504</v>
      </c>
      <c r="D24" s="29">
        <v>4</v>
      </c>
    </row>
    <row r="25" spans="1:4" x14ac:dyDescent="0.3">
      <c r="A25" s="27" t="s">
        <v>477</v>
      </c>
      <c r="B25" s="26" t="s">
        <v>282</v>
      </c>
      <c r="C25" s="26" t="s">
        <v>505</v>
      </c>
      <c r="D25" s="29">
        <v>3.5</v>
      </c>
    </row>
    <row r="26" spans="1:4" x14ac:dyDescent="0.3">
      <c r="A26" s="27" t="s">
        <v>476</v>
      </c>
      <c r="B26" s="26" t="s">
        <v>283</v>
      </c>
      <c r="C26" s="26" t="s">
        <v>505</v>
      </c>
      <c r="D26" s="29">
        <v>2</v>
      </c>
    </row>
    <row r="27" spans="1:4" x14ac:dyDescent="0.3">
      <c r="A27" s="27" t="s">
        <v>475</v>
      </c>
      <c r="B27" s="26" t="s">
        <v>282</v>
      </c>
      <c r="C27" s="26" t="s">
        <v>506</v>
      </c>
      <c r="D27" s="29">
        <v>4</v>
      </c>
    </row>
    <row r="28" spans="1:4" x14ac:dyDescent="0.3">
      <c r="A28" s="27" t="s">
        <v>474</v>
      </c>
      <c r="B28" s="26" t="s">
        <v>283</v>
      </c>
      <c r="C28" s="26" t="s">
        <v>504</v>
      </c>
      <c r="D28" s="29">
        <v>0.5</v>
      </c>
    </row>
    <row r="29" spans="1:4" x14ac:dyDescent="0.3">
      <c r="A29" s="27" t="s">
        <v>473</v>
      </c>
      <c r="B29" s="26" t="s">
        <v>283</v>
      </c>
      <c r="C29" s="26" t="s">
        <v>504</v>
      </c>
      <c r="D29" s="29">
        <v>4</v>
      </c>
    </row>
    <row r="30" spans="1:4" x14ac:dyDescent="0.3">
      <c r="A30" s="27" t="s">
        <v>472</v>
      </c>
      <c r="B30" s="26" t="s">
        <v>284</v>
      </c>
      <c r="C30" s="26" t="s">
        <v>505</v>
      </c>
      <c r="D30" s="29">
        <v>1</v>
      </c>
    </row>
    <row r="31" spans="1:4" x14ac:dyDescent="0.3">
      <c r="A31" s="27" t="s">
        <v>471</v>
      </c>
      <c r="B31" s="26" t="s">
        <v>281</v>
      </c>
      <c r="C31" s="26" t="s">
        <v>505</v>
      </c>
      <c r="D31" s="29">
        <v>2.5</v>
      </c>
    </row>
    <row r="32" spans="1:4" x14ac:dyDescent="0.3">
      <c r="A32" s="27" t="s">
        <v>470</v>
      </c>
      <c r="B32" s="26" t="s">
        <v>282</v>
      </c>
      <c r="C32" s="26" t="s">
        <v>504</v>
      </c>
      <c r="D32" s="29">
        <v>5.5</v>
      </c>
    </row>
    <row r="33" spans="1:4" x14ac:dyDescent="0.3">
      <c r="A33" s="27" t="s">
        <v>469</v>
      </c>
      <c r="B33" s="26" t="s">
        <v>281</v>
      </c>
      <c r="C33" s="26" t="s">
        <v>506</v>
      </c>
      <c r="D33" s="29">
        <v>5</v>
      </c>
    </row>
    <row r="34" spans="1:4" x14ac:dyDescent="0.3">
      <c r="A34" s="27" t="s">
        <v>468</v>
      </c>
      <c r="B34" s="26" t="s">
        <v>282</v>
      </c>
      <c r="C34" s="26" t="s">
        <v>504</v>
      </c>
      <c r="D34" s="29">
        <v>7</v>
      </c>
    </row>
    <row r="35" spans="1:4" x14ac:dyDescent="0.3">
      <c r="A35" s="27" t="s">
        <v>467</v>
      </c>
      <c r="B35" s="26" t="s">
        <v>282</v>
      </c>
      <c r="C35" s="26" t="s">
        <v>504</v>
      </c>
      <c r="D35" s="29">
        <v>6</v>
      </c>
    </row>
    <row r="36" spans="1:4" x14ac:dyDescent="0.3">
      <c r="A36" s="27" t="s">
        <v>466</v>
      </c>
      <c r="B36" s="26" t="s">
        <v>284</v>
      </c>
      <c r="C36" s="26" t="s">
        <v>503</v>
      </c>
      <c r="D36" s="29">
        <v>3.5</v>
      </c>
    </row>
    <row r="37" spans="1:4" x14ac:dyDescent="0.3">
      <c r="A37" s="27" t="s">
        <v>465</v>
      </c>
      <c r="B37" s="26" t="s">
        <v>282</v>
      </c>
      <c r="C37" s="26" t="s">
        <v>504</v>
      </c>
      <c r="D37" s="29">
        <v>7</v>
      </c>
    </row>
    <row r="38" spans="1:4" x14ac:dyDescent="0.3">
      <c r="A38" s="27" t="s">
        <v>464</v>
      </c>
      <c r="B38" s="26" t="s">
        <v>283</v>
      </c>
      <c r="C38" s="26" t="s">
        <v>504</v>
      </c>
      <c r="D38" s="29">
        <v>3</v>
      </c>
    </row>
    <row r="39" spans="1:4" x14ac:dyDescent="0.3">
      <c r="A39" s="27" t="s">
        <v>463</v>
      </c>
      <c r="B39" s="26" t="s">
        <v>283</v>
      </c>
      <c r="C39" s="26" t="s">
        <v>503</v>
      </c>
      <c r="D39" s="29">
        <v>4</v>
      </c>
    </row>
    <row r="40" spans="1:4" x14ac:dyDescent="0.3">
      <c r="A40" s="27" t="s">
        <v>462</v>
      </c>
      <c r="B40" s="26" t="s">
        <v>283</v>
      </c>
      <c r="C40" s="26" t="s">
        <v>503</v>
      </c>
      <c r="D40" s="29">
        <v>4</v>
      </c>
    </row>
    <row r="41" spans="1:4" x14ac:dyDescent="0.3">
      <c r="A41" s="27" t="s">
        <v>461</v>
      </c>
      <c r="B41" s="26" t="s">
        <v>281</v>
      </c>
      <c r="C41" s="26" t="s">
        <v>505</v>
      </c>
      <c r="D41" s="29">
        <v>4</v>
      </c>
    </row>
    <row r="42" spans="1:4" x14ac:dyDescent="0.3">
      <c r="A42" s="27" t="s">
        <v>460</v>
      </c>
      <c r="B42" s="26" t="s">
        <v>281</v>
      </c>
      <c r="C42" s="26" t="s">
        <v>503</v>
      </c>
      <c r="D42" s="29">
        <v>4</v>
      </c>
    </row>
    <row r="43" spans="1:4" x14ac:dyDescent="0.3">
      <c r="A43" s="27" t="s">
        <v>459</v>
      </c>
      <c r="B43" s="26" t="s">
        <v>284</v>
      </c>
      <c r="C43" s="26" t="s">
        <v>503</v>
      </c>
      <c r="D43" s="29">
        <v>7</v>
      </c>
    </row>
    <row r="44" spans="1:4" x14ac:dyDescent="0.3">
      <c r="A44" s="27" t="s">
        <v>458</v>
      </c>
      <c r="B44" s="26" t="s">
        <v>284</v>
      </c>
      <c r="C44" s="26" t="s">
        <v>504</v>
      </c>
      <c r="D44" s="29">
        <v>4</v>
      </c>
    </row>
    <row r="45" spans="1:4" x14ac:dyDescent="0.3">
      <c r="A45" s="27" t="s">
        <v>457</v>
      </c>
      <c r="B45" s="26" t="s">
        <v>283</v>
      </c>
      <c r="C45" s="26" t="s">
        <v>503</v>
      </c>
      <c r="D45" s="29">
        <v>4</v>
      </c>
    </row>
    <row r="46" spans="1:4" x14ac:dyDescent="0.3">
      <c r="A46" s="27" t="s">
        <v>456</v>
      </c>
      <c r="B46" s="26" t="s">
        <v>283</v>
      </c>
      <c r="C46" s="26" t="s">
        <v>507</v>
      </c>
      <c r="D46" s="29">
        <v>4</v>
      </c>
    </row>
    <row r="47" spans="1:4" x14ac:dyDescent="0.3">
      <c r="A47" s="27" t="s">
        <v>455</v>
      </c>
      <c r="B47" s="26" t="s">
        <v>284</v>
      </c>
      <c r="C47" s="26" t="s">
        <v>504</v>
      </c>
      <c r="D47" s="29">
        <v>6</v>
      </c>
    </row>
    <row r="48" spans="1:4" x14ac:dyDescent="0.3">
      <c r="A48" s="27" t="s">
        <v>454</v>
      </c>
      <c r="B48" s="26" t="s">
        <v>285</v>
      </c>
      <c r="C48" s="26" t="s">
        <v>503</v>
      </c>
      <c r="D48" s="29">
        <v>7</v>
      </c>
    </row>
    <row r="49" spans="1:4" x14ac:dyDescent="0.3">
      <c r="A49" s="27" t="s">
        <v>453</v>
      </c>
      <c r="B49" s="26" t="s">
        <v>284</v>
      </c>
      <c r="C49" s="26" t="s">
        <v>504</v>
      </c>
      <c r="D49" s="29">
        <v>0</v>
      </c>
    </row>
    <row r="50" spans="1:4" x14ac:dyDescent="0.3">
      <c r="A50" s="27" t="s">
        <v>452</v>
      </c>
      <c r="B50" s="26" t="s">
        <v>284</v>
      </c>
      <c r="C50" s="26" t="s">
        <v>504</v>
      </c>
      <c r="D50" s="29">
        <v>0</v>
      </c>
    </row>
    <row r="51" spans="1:4" x14ac:dyDescent="0.3">
      <c r="A51" s="27" t="s">
        <v>451</v>
      </c>
      <c r="B51" s="26" t="s">
        <v>284</v>
      </c>
      <c r="C51" s="26" t="s">
        <v>506</v>
      </c>
      <c r="D51" s="29">
        <v>4</v>
      </c>
    </row>
    <row r="52" spans="1:4" x14ac:dyDescent="0.3">
      <c r="A52" s="27" t="s">
        <v>450</v>
      </c>
      <c r="B52" s="26" t="s">
        <v>281</v>
      </c>
      <c r="C52" s="26" t="s">
        <v>504</v>
      </c>
      <c r="D52" s="29">
        <v>7</v>
      </c>
    </row>
    <row r="53" spans="1:4" x14ac:dyDescent="0.3">
      <c r="A53" s="27" t="s">
        <v>447</v>
      </c>
      <c r="B53" s="26" t="s">
        <v>283</v>
      </c>
      <c r="C53" s="26" t="s">
        <v>504</v>
      </c>
      <c r="D53" s="29">
        <v>2.5</v>
      </c>
    </row>
    <row r="54" spans="1:4" x14ac:dyDescent="0.3">
      <c r="A54" s="27" t="s">
        <v>449</v>
      </c>
      <c r="B54" s="26" t="s">
        <v>284</v>
      </c>
      <c r="C54" s="26" t="s">
        <v>504</v>
      </c>
      <c r="D54" s="29">
        <v>7</v>
      </c>
    </row>
    <row r="55" spans="1:4" x14ac:dyDescent="0.3">
      <c r="A55" s="27" t="s">
        <v>448</v>
      </c>
      <c r="B55" s="26" t="s">
        <v>284</v>
      </c>
      <c r="C55" s="26" t="s">
        <v>503</v>
      </c>
      <c r="D55" s="29">
        <v>4</v>
      </c>
    </row>
    <row r="56" spans="1:4" x14ac:dyDescent="0.3">
      <c r="A56" s="27" t="s">
        <v>447</v>
      </c>
      <c r="B56" s="26" t="s">
        <v>284</v>
      </c>
      <c r="C56" s="26" t="s">
        <v>507</v>
      </c>
      <c r="D56" s="29">
        <v>2.5</v>
      </c>
    </row>
    <row r="57" spans="1:4" x14ac:dyDescent="0.3">
      <c r="A57" s="27" t="s">
        <v>446</v>
      </c>
      <c r="B57" s="26" t="s">
        <v>285</v>
      </c>
      <c r="C57" s="26" t="s">
        <v>505</v>
      </c>
      <c r="D57" s="29">
        <v>1.5</v>
      </c>
    </row>
    <row r="58" spans="1:4" x14ac:dyDescent="0.3">
      <c r="A58" s="27" t="s">
        <v>445</v>
      </c>
      <c r="B58" s="26" t="s">
        <v>283</v>
      </c>
      <c r="C58" s="26" t="s">
        <v>505</v>
      </c>
      <c r="D58" s="29">
        <v>0</v>
      </c>
    </row>
    <row r="59" spans="1:4" x14ac:dyDescent="0.3">
      <c r="A59" s="27" t="s">
        <v>444</v>
      </c>
      <c r="B59" s="26" t="s">
        <v>285</v>
      </c>
      <c r="C59" s="26" t="s">
        <v>504</v>
      </c>
      <c r="D59" s="29">
        <v>6</v>
      </c>
    </row>
    <row r="60" spans="1:4" x14ac:dyDescent="0.3">
      <c r="A60" s="27" t="s">
        <v>443</v>
      </c>
      <c r="B60" s="26" t="s">
        <v>284</v>
      </c>
      <c r="C60" s="26" t="s">
        <v>505</v>
      </c>
      <c r="D60" s="29">
        <v>6</v>
      </c>
    </row>
    <row r="61" spans="1:4" x14ac:dyDescent="0.3">
      <c r="A61" s="27" t="s">
        <v>442</v>
      </c>
      <c r="B61" s="26" t="s">
        <v>282</v>
      </c>
      <c r="C61" s="26" t="s">
        <v>507</v>
      </c>
      <c r="D61" s="29">
        <v>0.5</v>
      </c>
    </row>
    <row r="62" spans="1:4" x14ac:dyDescent="0.3">
      <c r="A62" s="27" t="s">
        <v>441</v>
      </c>
      <c r="B62" s="26" t="s">
        <v>285</v>
      </c>
      <c r="C62" s="26" t="s">
        <v>504</v>
      </c>
      <c r="D62" s="29">
        <v>6</v>
      </c>
    </row>
    <row r="63" spans="1:4" x14ac:dyDescent="0.3">
      <c r="A63" s="27" t="s">
        <v>440</v>
      </c>
      <c r="B63" s="26" t="s">
        <v>285</v>
      </c>
      <c r="C63" s="26" t="s">
        <v>504</v>
      </c>
      <c r="D63" s="29">
        <v>0</v>
      </c>
    </row>
    <row r="64" spans="1:4" x14ac:dyDescent="0.3">
      <c r="A64" s="27" t="s">
        <v>439</v>
      </c>
      <c r="B64" s="26" t="s">
        <v>283</v>
      </c>
      <c r="C64" s="26" t="s">
        <v>504</v>
      </c>
      <c r="D64" s="29">
        <v>1</v>
      </c>
    </row>
    <row r="65" spans="1:4" x14ac:dyDescent="0.3">
      <c r="A65" s="27" t="s">
        <v>438</v>
      </c>
      <c r="B65" s="26" t="s">
        <v>283</v>
      </c>
      <c r="C65" s="26" t="s">
        <v>504</v>
      </c>
      <c r="D65" s="29">
        <v>0</v>
      </c>
    </row>
    <row r="66" spans="1:4" x14ac:dyDescent="0.3">
      <c r="A66" s="27" t="s">
        <v>437</v>
      </c>
      <c r="B66" s="26" t="s">
        <v>284</v>
      </c>
      <c r="C66" s="26" t="s">
        <v>503</v>
      </c>
      <c r="D66" s="29">
        <v>3</v>
      </c>
    </row>
    <row r="67" spans="1:4" x14ac:dyDescent="0.3">
      <c r="A67" s="27" t="s">
        <v>436</v>
      </c>
      <c r="B67" s="26" t="s">
        <v>284</v>
      </c>
      <c r="C67" s="26" t="s">
        <v>503</v>
      </c>
      <c r="D67" s="29">
        <v>4</v>
      </c>
    </row>
    <row r="68" spans="1:4" x14ac:dyDescent="0.3">
      <c r="A68" s="27" t="s">
        <v>435</v>
      </c>
      <c r="B68" s="26" t="s">
        <v>284</v>
      </c>
      <c r="C68" s="26" t="s">
        <v>506</v>
      </c>
      <c r="D68" s="29">
        <v>0</v>
      </c>
    </row>
    <row r="69" spans="1:4" x14ac:dyDescent="0.3">
      <c r="A69" s="27" t="s">
        <v>434</v>
      </c>
      <c r="B69" s="26" t="s">
        <v>284</v>
      </c>
      <c r="C69" s="26" t="s">
        <v>504</v>
      </c>
      <c r="D69" s="29">
        <v>7</v>
      </c>
    </row>
    <row r="70" spans="1:4" x14ac:dyDescent="0.3">
      <c r="A70" s="27" t="s">
        <v>433</v>
      </c>
      <c r="B70" s="26" t="s">
        <v>284</v>
      </c>
      <c r="C70" s="26" t="s">
        <v>504</v>
      </c>
      <c r="D70" s="29">
        <v>1.5</v>
      </c>
    </row>
    <row r="71" spans="1:4" x14ac:dyDescent="0.3">
      <c r="A71" s="27" t="s">
        <v>432</v>
      </c>
      <c r="B71" s="26" t="s">
        <v>284</v>
      </c>
      <c r="C71" s="26" t="s">
        <v>506</v>
      </c>
      <c r="D71" s="29">
        <v>0</v>
      </c>
    </row>
    <row r="72" spans="1:4" x14ac:dyDescent="0.3">
      <c r="A72" s="27" t="s">
        <v>431</v>
      </c>
      <c r="B72" s="26" t="s">
        <v>281</v>
      </c>
      <c r="C72" s="26" t="s">
        <v>504</v>
      </c>
      <c r="D72" s="29">
        <v>0</v>
      </c>
    </row>
    <row r="73" spans="1:4" x14ac:dyDescent="0.3">
      <c r="A73" s="27" t="s">
        <v>430</v>
      </c>
      <c r="B73" s="26" t="s">
        <v>285</v>
      </c>
      <c r="C73" s="26" t="s">
        <v>504</v>
      </c>
      <c r="D73" s="29">
        <v>10</v>
      </c>
    </row>
    <row r="74" spans="1:4" x14ac:dyDescent="0.3">
      <c r="A74" s="27" t="s">
        <v>429</v>
      </c>
      <c r="B74" s="26" t="s">
        <v>285</v>
      </c>
      <c r="C74" s="26" t="s">
        <v>503</v>
      </c>
      <c r="D74" s="29">
        <v>11</v>
      </c>
    </row>
    <row r="75" spans="1:4" x14ac:dyDescent="0.3">
      <c r="A75" s="27" t="s">
        <v>428</v>
      </c>
      <c r="B75" s="26" t="s">
        <v>282</v>
      </c>
      <c r="C75" s="26" t="s">
        <v>506</v>
      </c>
      <c r="D75" s="29">
        <v>2</v>
      </c>
    </row>
    <row r="76" spans="1:4" x14ac:dyDescent="0.3">
      <c r="A76" s="27" t="s">
        <v>427</v>
      </c>
      <c r="B76" s="26" t="s">
        <v>282</v>
      </c>
      <c r="C76" s="26" t="s">
        <v>506</v>
      </c>
      <c r="D76" s="29">
        <v>6</v>
      </c>
    </row>
    <row r="77" spans="1:4" x14ac:dyDescent="0.3">
      <c r="A77" s="27" t="s">
        <v>426</v>
      </c>
      <c r="B77" s="26" t="s">
        <v>282</v>
      </c>
      <c r="C77" s="26" t="s">
        <v>506</v>
      </c>
      <c r="D77" s="29">
        <v>2</v>
      </c>
    </row>
    <row r="78" spans="1:4" x14ac:dyDescent="0.3">
      <c r="A78" s="27" t="s">
        <v>425</v>
      </c>
      <c r="B78" s="26" t="s">
        <v>281</v>
      </c>
      <c r="C78" s="26" t="s">
        <v>503</v>
      </c>
      <c r="D78" s="29">
        <v>3</v>
      </c>
    </row>
    <row r="79" spans="1:4" x14ac:dyDescent="0.3">
      <c r="A79" s="27" t="s">
        <v>424</v>
      </c>
      <c r="B79" s="26" t="s">
        <v>286</v>
      </c>
      <c r="C79" s="26" t="s">
        <v>503</v>
      </c>
      <c r="D79" s="29">
        <v>3</v>
      </c>
    </row>
    <row r="80" spans="1:4" x14ac:dyDescent="0.3">
      <c r="A80" s="27" t="s">
        <v>423</v>
      </c>
      <c r="B80" s="26" t="s">
        <v>283</v>
      </c>
      <c r="C80" s="26" t="s">
        <v>506</v>
      </c>
      <c r="D80" s="29">
        <v>4</v>
      </c>
    </row>
    <row r="81" spans="1:4" x14ac:dyDescent="0.3">
      <c r="A81" s="27" t="s">
        <v>422</v>
      </c>
      <c r="B81" s="26" t="s">
        <v>283</v>
      </c>
      <c r="C81" s="26" t="s">
        <v>506</v>
      </c>
      <c r="D81" s="29">
        <v>5</v>
      </c>
    </row>
    <row r="82" spans="1:4" x14ac:dyDescent="0.3">
      <c r="A82" s="27" t="s">
        <v>421</v>
      </c>
      <c r="B82" s="26" t="s">
        <v>283</v>
      </c>
      <c r="C82" s="26" t="s">
        <v>504</v>
      </c>
      <c r="D82" s="29">
        <v>2</v>
      </c>
    </row>
    <row r="83" spans="1:4" x14ac:dyDescent="0.3">
      <c r="A83" s="27" t="s">
        <v>420</v>
      </c>
      <c r="B83" s="26" t="s">
        <v>283</v>
      </c>
      <c r="C83" s="26" t="s">
        <v>505</v>
      </c>
      <c r="D83" s="29">
        <v>10</v>
      </c>
    </row>
    <row r="84" spans="1:4" x14ac:dyDescent="0.3">
      <c r="A84" s="27" t="s">
        <v>419</v>
      </c>
      <c r="B84" s="26" t="s">
        <v>283</v>
      </c>
      <c r="C84" s="26" t="s">
        <v>504</v>
      </c>
      <c r="D84" s="29">
        <v>18</v>
      </c>
    </row>
    <row r="85" spans="1:4" x14ac:dyDescent="0.3">
      <c r="A85" s="27" t="s">
        <v>418</v>
      </c>
      <c r="B85" s="26" t="s">
        <v>281</v>
      </c>
      <c r="C85" s="26" t="s">
        <v>503</v>
      </c>
      <c r="D85" s="29">
        <v>18</v>
      </c>
    </row>
    <row r="86" spans="1:4" x14ac:dyDescent="0.3">
      <c r="A86" s="27" t="s">
        <v>417</v>
      </c>
      <c r="B86" s="26" t="s">
        <v>283</v>
      </c>
      <c r="C86" s="26" t="s">
        <v>504</v>
      </c>
      <c r="D86" s="29">
        <v>18</v>
      </c>
    </row>
    <row r="87" spans="1:4" x14ac:dyDescent="0.3">
      <c r="A87" s="27" t="s">
        <v>416</v>
      </c>
      <c r="B87" s="26" t="s">
        <v>283</v>
      </c>
      <c r="C87" s="26" t="s">
        <v>504</v>
      </c>
      <c r="D87" s="29">
        <v>15</v>
      </c>
    </row>
    <row r="88" spans="1:4" x14ac:dyDescent="0.3">
      <c r="A88" s="27" t="s">
        <v>412</v>
      </c>
      <c r="B88" s="26" t="s">
        <v>284</v>
      </c>
      <c r="C88" s="26" t="s">
        <v>504</v>
      </c>
      <c r="D88" s="29">
        <v>30</v>
      </c>
    </row>
    <row r="89" spans="1:4" x14ac:dyDescent="0.3">
      <c r="A89" s="27" t="s">
        <v>415</v>
      </c>
      <c r="B89" s="26" t="s">
        <v>282</v>
      </c>
      <c r="C89" s="26" t="s">
        <v>506</v>
      </c>
      <c r="D89" s="29">
        <v>4</v>
      </c>
    </row>
    <row r="90" spans="1:4" x14ac:dyDescent="0.3">
      <c r="A90" s="27" t="s">
        <v>414</v>
      </c>
      <c r="B90" s="26" t="s">
        <v>283</v>
      </c>
      <c r="C90" s="26" t="s">
        <v>507</v>
      </c>
      <c r="D90" s="29">
        <v>14</v>
      </c>
    </row>
    <row r="91" spans="1:4" x14ac:dyDescent="0.3">
      <c r="A91" s="27" t="s">
        <v>413</v>
      </c>
      <c r="B91" s="26" t="s">
        <v>283</v>
      </c>
      <c r="C91" s="26" t="s">
        <v>506</v>
      </c>
      <c r="D91" s="29">
        <v>12</v>
      </c>
    </row>
    <row r="92" spans="1:4" x14ac:dyDescent="0.3">
      <c r="A92" s="27" t="s">
        <v>412</v>
      </c>
      <c r="B92" s="26" t="s">
        <v>282</v>
      </c>
      <c r="C92" s="26" t="s">
        <v>504</v>
      </c>
      <c r="D92" s="29">
        <v>30</v>
      </c>
    </row>
    <row r="93" spans="1:4" x14ac:dyDescent="0.3">
      <c r="A93" s="27" t="s">
        <v>411</v>
      </c>
      <c r="B93" s="26" t="s">
        <v>283</v>
      </c>
      <c r="C93" s="26" t="s">
        <v>507</v>
      </c>
      <c r="D93" s="29">
        <v>22</v>
      </c>
    </row>
    <row r="94" spans="1:4" x14ac:dyDescent="0.3">
      <c r="A94" s="27" t="s">
        <v>397</v>
      </c>
      <c r="B94" s="26" t="s">
        <v>281</v>
      </c>
      <c r="C94" s="26" t="s">
        <v>507</v>
      </c>
      <c r="D94" s="29">
        <v>30</v>
      </c>
    </row>
    <row r="95" spans="1:4" x14ac:dyDescent="0.3">
      <c r="A95" s="27" t="s">
        <v>401</v>
      </c>
      <c r="B95" s="26" t="s">
        <v>282</v>
      </c>
      <c r="C95" s="26" t="s">
        <v>505</v>
      </c>
      <c r="D95" s="29">
        <v>18</v>
      </c>
    </row>
    <row r="96" spans="1:4" x14ac:dyDescent="0.3">
      <c r="A96" s="27" t="s">
        <v>410</v>
      </c>
      <c r="B96" s="26" t="s">
        <v>283</v>
      </c>
      <c r="C96" s="26" t="s">
        <v>504</v>
      </c>
      <c r="D96" s="29">
        <v>22</v>
      </c>
    </row>
    <row r="97" spans="1:4" x14ac:dyDescent="0.3">
      <c r="A97" s="27" t="s">
        <v>409</v>
      </c>
      <c r="B97" s="26" t="s">
        <v>281</v>
      </c>
      <c r="C97" s="26" t="s">
        <v>507</v>
      </c>
      <c r="D97" s="29">
        <v>7</v>
      </c>
    </row>
    <row r="98" spans="1:4" x14ac:dyDescent="0.3">
      <c r="A98" s="27" t="s">
        <v>408</v>
      </c>
      <c r="B98" s="26" t="s">
        <v>281</v>
      </c>
      <c r="C98" s="26" t="s">
        <v>505</v>
      </c>
      <c r="D98" s="29">
        <v>2</v>
      </c>
    </row>
    <row r="99" spans="1:4" x14ac:dyDescent="0.3">
      <c r="A99" s="27" t="s">
        <v>404</v>
      </c>
      <c r="B99" s="26" t="s">
        <v>283</v>
      </c>
      <c r="C99" s="26" t="s">
        <v>507</v>
      </c>
      <c r="D99" s="29">
        <v>30</v>
      </c>
    </row>
    <row r="100" spans="1:4" x14ac:dyDescent="0.3">
      <c r="A100" s="27" t="s">
        <v>300</v>
      </c>
      <c r="B100" s="26" t="s">
        <v>283</v>
      </c>
      <c r="C100" s="26" t="s">
        <v>507</v>
      </c>
      <c r="D100" s="29">
        <v>30</v>
      </c>
    </row>
    <row r="101" spans="1:4" x14ac:dyDescent="0.3">
      <c r="A101" s="27" t="s">
        <v>407</v>
      </c>
      <c r="B101" s="26" t="s">
        <v>282</v>
      </c>
      <c r="C101" s="26" t="s">
        <v>503</v>
      </c>
      <c r="D101" s="29">
        <v>7</v>
      </c>
    </row>
    <row r="102" spans="1:4" x14ac:dyDescent="0.3">
      <c r="A102" s="27" t="s">
        <v>406</v>
      </c>
      <c r="B102" s="26" t="s">
        <v>282</v>
      </c>
      <c r="C102" s="26" t="s">
        <v>503</v>
      </c>
      <c r="D102" s="29">
        <v>7</v>
      </c>
    </row>
    <row r="103" spans="1:4" x14ac:dyDescent="0.3">
      <c r="A103" s="27" t="s">
        <v>405</v>
      </c>
      <c r="B103" s="26" t="s">
        <v>284</v>
      </c>
      <c r="C103" s="26" t="s">
        <v>503</v>
      </c>
      <c r="D103" s="29">
        <v>0</v>
      </c>
    </row>
    <row r="104" spans="1:4" x14ac:dyDescent="0.3">
      <c r="A104" s="27" t="s">
        <v>401</v>
      </c>
      <c r="B104" s="26" t="s">
        <v>282</v>
      </c>
      <c r="C104" s="26" t="s">
        <v>504</v>
      </c>
      <c r="D104" s="29">
        <v>18</v>
      </c>
    </row>
    <row r="105" spans="1:4" x14ac:dyDescent="0.3">
      <c r="A105" s="27" t="s">
        <v>404</v>
      </c>
      <c r="B105" s="26" t="s">
        <v>283</v>
      </c>
      <c r="C105" s="26" t="s">
        <v>506</v>
      </c>
      <c r="D105" s="29">
        <v>30</v>
      </c>
    </row>
    <row r="106" spans="1:4" x14ac:dyDescent="0.3">
      <c r="A106" s="27" t="s">
        <v>300</v>
      </c>
      <c r="B106" s="26" t="s">
        <v>282</v>
      </c>
      <c r="C106" s="26" t="s">
        <v>506</v>
      </c>
      <c r="D106" s="29">
        <v>30</v>
      </c>
    </row>
    <row r="107" spans="1:4" x14ac:dyDescent="0.3">
      <c r="A107" s="27" t="s">
        <v>403</v>
      </c>
      <c r="B107" s="26" t="s">
        <v>283</v>
      </c>
      <c r="C107" s="26" t="s">
        <v>504</v>
      </c>
      <c r="D107" s="29">
        <v>0</v>
      </c>
    </row>
    <row r="108" spans="1:4" x14ac:dyDescent="0.3">
      <c r="A108" s="27" t="s">
        <v>402</v>
      </c>
      <c r="B108" s="26" t="s">
        <v>281</v>
      </c>
      <c r="C108" s="26" t="s">
        <v>504</v>
      </c>
      <c r="D108" s="29">
        <v>16</v>
      </c>
    </row>
    <row r="109" spans="1:4" x14ac:dyDescent="0.3">
      <c r="A109" s="27" t="s">
        <v>297</v>
      </c>
      <c r="B109" s="26" t="s">
        <v>283</v>
      </c>
      <c r="C109" s="26" t="s">
        <v>507</v>
      </c>
      <c r="D109" s="29">
        <v>35</v>
      </c>
    </row>
    <row r="110" spans="1:4" x14ac:dyDescent="0.3">
      <c r="A110" s="27" t="s">
        <v>292</v>
      </c>
      <c r="B110" s="26" t="s">
        <v>284</v>
      </c>
      <c r="C110" s="26" t="s">
        <v>507</v>
      </c>
      <c r="D110" s="29">
        <v>35</v>
      </c>
    </row>
    <row r="111" spans="1:4" x14ac:dyDescent="0.3">
      <c r="A111" s="27" t="s">
        <v>297</v>
      </c>
      <c r="B111" s="26" t="s">
        <v>284</v>
      </c>
      <c r="C111" s="26" t="s">
        <v>507</v>
      </c>
      <c r="D111" s="29">
        <v>35</v>
      </c>
    </row>
    <row r="112" spans="1:4" x14ac:dyDescent="0.3">
      <c r="A112" s="27" t="s">
        <v>297</v>
      </c>
      <c r="B112" s="26" t="s">
        <v>284</v>
      </c>
      <c r="C112" s="26" t="s">
        <v>507</v>
      </c>
      <c r="D112" s="29">
        <v>35</v>
      </c>
    </row>
    <row r="113" spans="1:4" x14ac:dyDescent="0.3">
      <c r="A113" s="27" t="s">
        <v>292</v>
      </c>
      <c r="B113" s="26" t="s">
        <v>284</v>
      </c>
      <c r="C113" s="26" t="s">
        <v>507</v>
      </c>
      <c r="D113" s="29">
        <v>35</v>
      </c>
    </row>
    <row r="114" spans="1:4" x14ac:dyDescent="0.3">
      <c r="A114" s="27" t="s">
        <v>292</v>
      </c>
      <c r="B114" s="26" t="s">
        <v>284</v>
      </c>
      <c r="C114" s="26" t="s">
        <v>507</v>
      </c>
      <c r="D114" s="29">
        <v>35</v>
      </c>
    </row>
    <row r="115" spans="1:4" x14ac:dyDescent="0.3">
      <c r="A115" s="27" t="s">
        <v>297</v>
      </c>
      <c r="B115" s="26" t="s">
        <v>283</v>
      </c>
      <c r="C115" s="26" t="s">
        <v>504</v>
      </c>
      <c r="D115" s="29">
        <v>35</v>
      </c>
    </row>
    <row r="116" spans="1:4" x14ac:dyDescent="0.3">
      <c r="A116" s="27" t="s">
        <v>292</v>
      </c>
      <c r="B116" s="26" t="s">
        <v>283</v>
      </c>
      <c r="C116" s="26" t="s">
        <v>504</v>
      </c>
      <c r="D116" s="29">
        <v>35</v>
      </c>
    </row>
    <row r="117" spans="1:4" x14ac:dyDescent="0.3">
      <c r="A117" s="27" t="s">
        <v>297</v>
      </c>
      <c r="B117" s="26" t="s">
        <v>283</v>
      </c>
      <c r="C117" s="26" t="s">
        <v>504</v>
      </c>
      <c r="D117" s="29">
        <v>35</v>
      </c>
    </row>
    <row r="118" spans="1:4" x14ac:dyDescent="0.3">
      <c r="A118" s="27" t="s">
        <v>292</v>
      </c>
      <c r="B118" s="26" t="s">
        <v>283</v>
      </c>
      <c r="C118" s="26" t="s">
        <v>504</v>
      </c>
      <c r="D118" s="29">
        <v>35</v>
      </c>
    </row>
    <row r="119" spans="1:4" x14ac:dyDescent="0.3">
      <c r="A119" s="27" t="s">
        <v>401</v>
      </c>
      <c r="B119" s="26" t="s">
        <v>283</v>
      </c>
      <c r="C119" s="26" t="s">
        <v>503</v>
      </c>
      <c r="D119" s="29">
        <v>30</v>
      </c>
    </row>
    <row r="120" spans="1:4" x14ac:dyDescent="0.3">
      <c r="A120" s="27" t="s">
        <v>400</v>
      </c>
      <c r="B120" s="26" t="s">
        <v>282</v>
      </c>
      <c r="C120" s="26" t="s">
        <v>507</v>
      </c>
      <c r="D120" s="29">
        <v>30</v>
      </c>
    </row>
    <row r="121" spans="1:4" x14ac:dyDescent="0.3">
      <c r="A121" s="27" t="s">
        <v>399</v>
      </c>
      <c r="B121" s="26" t="s">
        <v>283</v>
      </c>
      <c r="C121" s="26" t="s">
        <v>507</v>
      </c>
      <c r="D121" s="29">
        <v>30</v>
      </c>
    </row>
    <row r="122" spans="1:4" x14ac:dyDescent="0.3">
      <c r="A122" s="27" t="s">
        <v>398</v>
      </c>
      <c r="B122" s="26" t="s">
        <v>283</v>
      </c>
      <c r="C122" s="26" t="s">
        <v>507</v>
      </c>
      <c r="D122" s="29">
        <v>30</v>
      </c>
    </row>
    <row r="123" spans="1:4" x14ac:dyDescent="0.3">
      <c r="A123" s="27" t="s">
        <v>397</v>
      </c>
      <c r="B123" s="26" t="s">
        <v>283</v>
      </c>
      <c r="C123" s="26" t="s">
        <v>503</v>
      </c>
      <c r="D123" s="29">
        <v>30</v>
      </c>
    </row>
    <row r="124" spans="1:4" x14ac:dyDescent="0.3">
      <c r="A124" s="27" t="s">
        <v>297</v>
      </c>
      <c r="B124" s="26" t="s">
        <v>283</v>
      </c>
      <c r="C124" s="26" t="s">
        <v>507</v>
      </c>
      <c r="D124" s="29">
        <v>35</v>
      </c>
    </row>
    <row r="125" spans="1:4" x14ac:dyDescent="0.3">
      <c r="A125" s="27" t="s">
        <v>396</v>
      </c>
      <c r="B125" s="26" t="s">
        <v>283</v>
      </c>
      <c r="C125" s="26" t="s">
        <v>504</v>
      </c>
      <c r="D125" s="29">
        <v>18</v>
      </c>
    </row>
    <row r="126" spans="1:4" x14ac:dyDescent="0.3">
      <c r="A126" s="27" t="s">
        <v>292</v>
      </c>
      <c r="B126" s="26" t="s">
        <v>283</v>
      </c>
      <c r="C126" s="26" t="s">
        <v>504</v>
      </c>
      <c r="D126" s="29">
        <v>35</v>
      </c>
    </row>
    <row r="127" spans="1:4" x14ac:dyDescent="0.3">
      <c r="A127" s="27" t="s">
        <v>292</v>
      </c>
      <c r="B127" s="26" t="s">
        <v>283</v>
      </c>
      <c r="C127" s="26" t="s">
        <v>504</v>
      </c>
      <c r="D127" s="29">
        <v>35</v>
      </c>
    </row>
    <row r="128" spans="1:4" x14ac:dyDescent="0.3">
      <c r="A128" s="27" t="s">
        <v>300</v>
      </c>
      <c r="B128" s="26" t="s">
        <v>283</v>
      </c>
      <c r="C128" s="26" t="s">
        <v>506</v>
      </c>
      <c r="D128" s="29">
        <v>30</v>
      </c>
    </row>
    <row r="129" spans="1:4" x14ac:dyDescent="0.3">
      <c r="A129" s="27" t="s">
        <v>395</v>
      </c>
      <c r="B129" s="26" t="s">
        <v>287</v>
      </c>
      <c r="C129" s="26" t="s">
        <v>508</v>
      </c>
      <c r="D129" s="29">
        <v>18</v>
      </c>
    </row>
    <row r="130" spans="1:4" x14ac:dyDescent="0.3">
      <c r="A130" s="27" t="s">
        <v>394</v>
      </c>
      <c r="B130" s="26" t="s">
        <v>283</v>
      </c>
      <c r="C130" s="26" t="s">
        <v>504</v>
      </c>
      <c r="D130" s="29">
        <v>6</v>
      </c>
    </row>
    <row r="131" spans="1:4" x14ac:dyDescent="0.3">
      <c r="A131" s="27" t="s">
        <v>393</v>
      </c>
      <c r="B131" s="26" t="s">
        <v>282</v>
      </c>
      <c r="C131" s="26" t="s">
        <v>503</v>
      </c>
      <c r="D131" s="29">
        <v>4</v>
      </c>
    </row>
    <row r="132" spans="1:4" x14ac:dyDescent="0.3">
      <c r="A132" s="27" t="s">
        <v>392</v>
      </c>
      <c r="B132" s="26" t="s">
        <v>284</v>
      </c>
      <c r="C132" s="26" t="s">
        <v>505</v>
      </c>
      <c r="D132" s="29">
        <v>5</v>
      </c>
    </row>
    <row r="133" spans="1:4" x14ac:dyDescent="0.3">
      <c r="A133" s="27" t="s">
        <v>391</v>
      </c>
      <c r="B133" s="26" t="s">
        <v>284</v>
      </c>
      <c r="C133" s="26" t="s">
        <v>504</v>
      </c>
      <c r="D133" s="29">
        <v>5</v>
      </c>
    </row>
    <row r="134" spans="1:4" x14ac:dyDescent="0.3">
      <c r="A134" s="27" t="s">
        <v>390</v>
      </c>
      <c r="B134" s="26" t="s">
        <v>283</v>
      </c>
      <c r="C134" s="26" t="s">
        <v>503</v>
      </c>
      <c r="D134" s="29">
        <v>5</v>
      </c>
    </row>
    <row r="135" spans="1:4" x14ac:dyDescent="0.3">
      <c r="A135" s="27" t="s">
        <v>389</v>
      </c>
      <c r="B135" s="26" t="s">
        <v>284</v>
      </c>
      <c r="C135" s="26" t="s">
        <v>505</v>
      </c>
      <c r="D135" s="29">
        <v>5</v>
      </c>
    </row>
    <row r="136" spans="1:4" x14ac:dyDescent="0.3">
      <c r="A136" s="27" t="s">
        <v>388</v>
      </c>
      <c r="B136" s="26" t="s">
        <v>283</v>
      </c>
      <c r="C136" s="26" t="s">
        <v>503</v>
      </c>
      <c r="D136" s="29">
        <v>4</v>
      </c>
    </row>
    <row r="137" spans="1:4" x14ac:dyDescent="0.3">
      <c r="A137" s="27" t="s">
        <v>387</v>
      </c>
      <c r="B137" s="26" t="s">
        <v>281</v>
      </c>
      <c r="C137" s="26" t="s">
        <v>505</v>
      </c>
      <c r="D137" s="29">
        <v>0.1</v>
      </c>
    </row>
    <row r="138" spans="1:4" x14ac:dyDescent="0.3">
      <c r="A138" s="27" t="s">
        <v>386</v>
      </c>
      <c r="B138" s="26" t="s">
        <v>284</v>
      </c>
      <c r="C138" s="26" t="s">
        <v>505</v>
      </c>
      <c r="D138" s="29">
        <v>3</v>
      </c>
    </row>
    <row r="139" spans="1:4" x14ac:dyDescent="0.3">
      <c r="A139" s="27" t="s">
        <v>385</v>
      </c>
      <c r="B139" s="26" t="s">
        <v>282</v>
      </c>
      <c r="C139" s="26" t="s">
        <v>504</v>
      </c>
      <c r="D139" s="29">
        <v>20</v>
      </c>
    </row>
    <row r="140" spans="1:4" x14ac:dyDescent="0.3">
      <c r="A140" s="27" t="s">
        <v>384</v>
      </c>
      <c r="B140" s="26" t="s">
        <v>282</v>
      </c>
      <c r="C140" s="26" t="s">
        <v>503</v>
      </c>
      <c r="D140" s="29">
        <v>20</v>
      </c>
    </row>
    <row r="141" spans="1:4" x14ac:dyDescent="0.3">
      <c r="A141" s="27" t="s">
        <v>383</v>
      </c>
      <c r="B141" s="26" t="s">
        <v>284</v>
      </c>
      <c r="C141" s="26" t="s">
        <v>503</v>
      </c>
      <c r="D141" s="29">
        <v>4</v>
      </c>
    </row>
    <row r="142" spans="1:4" x14ac:dyDescent="0.3">
      <c r="A142" s="27" t="s">
        <v>382</v>
      </c>
      <c r="B142" s="26" t="s">
        <v>284</v>
      </c>
      <c r="C142" s="26" t="s">
        <v>505</v>
      </c>
      <c r="D142" s="29">
        <v>1</v>
      </c>
    </row>
    <row r="143" spans="1:4" x14ac:dyDescent="0.3">
      <c r="A143" s="27" t="s">
        <v>381</v>
      </c>
      <c r="B143" s="26" t="s">
        <v>284</v>
      </c>
      <c r="C143" s="26" t="s">
        <v>504</v>
      </c>
      <c r="D143" s="29">
        <v>7</v>
      </c>
    </row>
    <row r="144" spans="1:4" x14ac:dyDescent="0.3">
      <c r="A144" s="27" t="s">
        <v>380</v>
      </c>
      <c r="B144" s="26" t="s">
        <v>283</v>
      </c>
      <c r="C144" s="26" t="s">
        <v>503</v>
      </c>
      <c r="D144" s="29">
        <v>7</v>
      </c>
    </row>
    <row r="145" spans="1:4" x14ac:dyDescent="0.3">
      <c r="A145" s="27" t="s">
        <v>379</v>
      </c>
      <c r="B145" s="26" t="s">
        <v>281</v>
      </c>
      <c r="C145" s="26" t="s">
        <v>503</v>
      </c>
      <c r="D145" s="29">
        <v>7</v>
      </c>
    </row>
    <row r="146" spans="1:4" x14ac:dyDescent="0.3">
      <c r="A146" s="27" t="s">
        <v>378</v>
      </c>
      <c r="B146" s="26" t="s">
        <v>283</v>
      </c>
      <c r="C146" s="26" t="s">
        <v>503</v>
      </c>
      <c r="D146" s="29">
        <v>4</v>
      </c>
    </row>
    <row r="147" spans="1:4" x14ac:dyDescent="0.3">
      <c r="A147" s="27" t="s">
        <v>377</v>
      </c>
      <c r="B147" s="26" t="s">
        <v>283</v>
      </c>
      <c r="C147" s="26" t="s">
        <v>504</v>
      </c>
      <c r="D147" s="29">
        <v>10</v>
      </c>
    </row>
    <row r="148" spans="1:4" x14ac:dyDescent="0.3">
      <c r="A148" s="27" t="s">
        <v>376</v>
      </c>
      <c r="B148" s="26" t="s">
        <v>283</v>
      </c>
      <c r="C148" s="26" t="s">
        <v>504</v>
      </c>
      <c r="D148" s="29">
        <v>4</v>
      </c>
    </row>
    <row r="149" spans="1:4" x14ac:dyDescent="0.3">
      <c r="A149" s="27" t="s">
        <v>375</v>
      </c>
      <c r="B149" s="26" t="s">
        <v>281</v>
      </c>
      <c r="C149" s="26" t="s">
        <v>504</v>
      </c>
      <c r="D149" s="29">
        <v>10</v>
      </c>
    </row>
    <row r="150" spans="1:4" x14ac:dyDescent="0.3">
      <c r="A150" s="27" t="s">
        <v>374</v>
      </c>
      <c r="B150" s="26" t="s">
        <v>283</v>
      </c>
      <c r="C150" s="26" t="s">
        <v>504</v>
      </c>
      <c r="D150" s="29">
        <v>1.5</v>
      </c>
    </row>
    <row r="151" spans="1:4" x14ac:dyDescent="0.3">
      <c r="A151" s="27" t="s">
        <v>373</v>
      </c>
      <c r="B151" s="26" t="s">
        <v>285</v>
      </c>
      <c r="C151" s="26" t="s">
        <v>503</v>
      </c>
      <c r="D151" s="29">
        <v>5</v>
      </c>
    </row>
    <row r="152" spans="1:4" x14ac:dyDescent="0.3">
      <c r="A152" s="27" t="s">
        <v>372</v>
      </c>
      <c r="B152" s="26" t="s">
        <v>284</v>
      </c>
      <c r="C152" s="26" t="s">
        <v>503</v>
      </c>
      <c r="D152" s="29">
        <v>6</v>
      </c>
    </row>
    <row r="153" spans="1:4" x14ac:dyDescent="0.3">
      <c r="A153" s="27" t="s">
        <v>371</v>
      </c>
      <c r="B153" s="26" t="s">
        <v>288</v>
      </c>
      <c r="C153" s="26" t="s">
        <v>503</v>
      </c>
      <c r="D153" s="29">
        <v>2</v>
      </c>
    </row>
    <row r="154" spans="1:4" x14ac:dyDescent="0.3">
      <c r="A154" s="27" t="s">
        <v>370</v>
      </c>
      <c r="B154" s="26" t="s">
        <v>282</v>
      </c>
      <c r="C154" s="26" t="s">
        <v>503</v>
      </c>
      <c r="D154" s="29">
        <v>12</v>
      </c>
    </row>
    <row r="155" spans="1:4" x14ac:dyDescent="0.3">
      <c r="A155" s="27" t="s">
        <v>296</v>
      </c>
      <c r="B155" s="26" t="s">
        <v>284</v>
      </c>
      <c r="C155" s="26" t="s">
        <v>504</v>
      </c>
      <c r="D155" s="29">
        <v>18</v>
      </c>
    </row>
    <row r="156" spans="1:4" x14ac:dyDescent="0.3">
      <c r="A156" s="27" t="s">
        <v>369</v>
      </c>
      <c r="B156" s="26" t="s">
        <v>281</v>
      </c>
      <c r="C156" s="26" t="s">
        <v>504</v>
      </c>
      <c r="D156" s="29">
        <v>18</v>
      </c>
    </row>
    <row r="157" spans="1:4" x14ac:dyDescent="0.3">
      <c r="A157" s="27" t="s">
        <v>305</v>
      </c>
      <c r="B157" s="26" t="s">
        <v>283</v>
      </c>
      <c r="C157" s="26" t="s">
        <v>503</v>
      </c>
      <c r="D157" s="29">
        <v>18</v>
      </c>
    </row>
    <row r="158" spans="1:4" x14ac:dyDescent="0.3">
      <c r="A158" s="27" t="s">
        <v>368</v>
      </c>
      <c r="B158" s="26" t="s">
        <v>284</v>
      </c>
      <c r="C158" s="26" t="s">
        <v>503</v>
      </c>
      <c r="D158" s="29">
        <v>2</v>
      </c>
    </row>
    <row r="159" spans="1:4" x14ac:dyDescent="0.3">
      <c r="A159" s="27" t="s">
        <v>367</v>
      </c>
      <c r="B159" s="26" t="s">
        <v>283</v>
      </c>
      <c r="C159" s="26" t="s">
        <v>505</v>
      </c>
      <c r="D159" s="29">
        <v>18</v>
      </c>
    </row>
    <row r="160" spans="1:4" x14ac:dyDescent="0.3">
      <c r="A160" s="27" t="s">
        <v>366</v>
      </c>
      <c r="B160" s="26" t="s">
        <v>283</v>
      </c>
      <c r="C160" s="26" t="s">
        <v>504</v>
      </c>
      <c r="D160" s="29">
        <v>12</v>
      </c>
    </row>
    <row r="161" spans="1:4" x14ac:dyDescent="0.3">
      <c r="A161" s="27" t="s">
        <v>365</v>
      </c>
      <c r="B161" s="26" t="s">
        <v>284</v>
      </c>
      <c r="C161" s="26" t="s">
        <v>505</v>
      </c>
      <c r="D161" s="29">
        <v>12</v>
      </c>
    </row>
    <row r="162" spans="1:4" x14ac:dyDescent="0.3">
      <c r="A162" s="27" t="s">
        <v>323</v>
      </c>
      <c r="B162" s="26" t="s">
        <v>284</v>
      </c>
      <c r="C162" s="26" t="s">
        <v>504</v>
      </c>
      <c r="D162" s="29">
        <v>2</v>
      </c>
    </row>
    <row r="163" spans="1:4" x14ac:dyDescent="0.3">
      <c r="A163" s="27" t="s">
        <v>364</v>
      </c>
      <c r="B163" s="26" t="s">
        <v>284</v>
      </c>
      <c r="C163" s="26" t="s">
        <v>504</v>
      </c>
      <c r="D163" s="29">
        <v>2</v>
      </c>
    </row>
    <row r="164" spans="1:4" x14ac:dyDescent="0.3">
      <c r="A164" s="27" t="s">
        <v>363</v>
      </c>
      <c r="B164" s="26" t="s">
        <v>284</v>
      </c>
      <c r="C164" s="26" t="s">
        <v>507</v>
      </c>
      <c r="D164" s="29">
        <v>10</v>
      </c>
    </row>
    <row r="165" spans="1:4" x14ac:dyDescent="0.3">
      <c r="A165" s="27" t="s">
        <v>362</v>
      </c>
      <c r="B165" s="26" t="s">
        <v>284</v>
      </c>
      <c r="C165" s="26" t="s">
        <v>503</v>
      </c>
      <c r="D165" s="29">
        <v>18</v>
      </c>
    </row>
    <row r="166" spans="1:4" x14ac:dyDescent="0.3">
      <c r="A166" s="27" t="s">
        <v>361</v>
      </c>
      <c r="B166" s="26" t="s">
        <v>281</v>
      </c>
      <c r="C166" s="26" t="s">
        <v>506</v>
      </c>
      <c r="D166" s="29">
        <v>12</v>
      </c>
    </row>
    <row r="167" spans="1:4" x14ac:dyDescent="0.3">
      <c r="A167" s="27" t="s">
        <v>305</v>
      </c>
      <c r="B167" s="26" t="s">
        <v>284</v>
      </c>
      <c r="C167" s="26" t="s">
        <v>505</v>
      </c>
      <c r="D167" s="29">
        <v>10</v>
      </c>
    </row>
    <row r="168" spans="1:4" x14ac:dyDescent="0.3">
      <c r="A168" s="27" t="s">
        <v>360</v>
      </c>
      <c r="B168" s="26" t="s">
        <v>284</v>
      </c>
      <c r="C168" s="26" t="s">
        <v>503</v>
      </c>
      <c r="D168" s="29">
        <v>2</v>
      </c>
    </row>
    <row r="169" spans="1:4" x14ac:dyDescent="0.3">
      <c r="A169" s="27" t="s">
        <v>359</v>
      </c>
      <c r="B169" s="26" t="s">
        <v>283</v>
      </c>
      <c r="C169" s="26" t="s">
        <v>504</v>
      </c>
      <c r="D169" s="29">
        <v>12</v>
      </c>
    </row>
    <row r="170" spans="1:4" x14ac:dyDescent="0.3">
      <c r="A170" s="27" t="s">
        <v>306</v>
      </c>
      <c r="B170" s="26" t="s">
        <v>284</v>
      </c>
      <c r="C170" s="26" t="s">
        <v>505</v>
      </c>
      <c r="D170" s="29">
        <v>18</v>
      </c>
    </row>
    <row r="171" spans="1:4" x14ac:dyDescent="0.3">
      <c r="A171" s="27" t="s">
        <v>358</v>
      </c>
      <c r="B171" s="26" t="s">
        <v>283</v>
      </c>
      <c r="C171" s="26" t="s">
        <v>503</v>
      </c>
      <c r="D171" s="29">
        <v>10</v>
      </c>
    </row>
    <row r="172" spans="1:4" x14ac:dyDescent="0.3">
      <c r="A172" s="27" t="s">
        <v>326</v>
      </c>
      <c r="B172" s="26" t="s">
        <v>282</v>
      </c>
      <c r="C172" s="26" t="s">
        <v>505</v>
      </c>
      <c r="D172" s="29">
        <v>2</v>
      </c>
    </row>
    <row r="173" spans="1:4" x14ac:dyDescent="0.3">
      <c r="A173" s="27" t="s">
        <v>357</v>
      </c>
      <c r="B173" s="26" t="s">
        <v>285</v>
      </c>
      <c r="C173" s="26" t="s">
        <v>504</v>
      </c>
      <c r="D173" s="29">
        <v>7</v>
      </c>
    </row>
    <row r="174" spans="1:4" x14ac:dyDescent="0.3">
      <c r="A174" s="27" t="s">
        <v>321</v>
      </c>
      <c r="B174" s="26" t="s">
        <v>283</v>
      </c>
      <c r="C174" s="26" t="s">
        <v>503</v>
      </c>
      <c r="D174" s="29">
        <v>2</v>
      </c>
    </row>
    <row r="175" spans="1:4" x14ac:dyDescent="0.3">
      <c r="A175" s="27" t="s">
        <v>356</v>
      </c>
      <c r="B175" s="26" t="s">
        <v>282</v>
      </c>
      <c r="C175" s="26" t="s">
        <v>504</v>
      </c>
      <c r="D175" s="29">
        <v>7</v>
      </c>
    </row>
    <row r="176" spans="1:4" x14ac:dyDescent="0.3">
      <c r="A176" s="27" t="s">
        <v>355</v>
      </c>
      <c r="B176" s="26" t="s">
        <v>284</v>
      </c>
      <c r="C176" s="26" t="s">
        <v>504</v>
      </c>
      <c r="D176" s="29">
        <v>7</v>
      </c>
    </row>
    <row r="177" spans="1:4" x14ac:dyDescent="0.3">
      <c r="A177" s="27" t="s">
        <v>305</v>
      </c>
      <c r="B177" s="26" t="s">
        <v>284</v>
      </c>
      <c r="C177" s="26" t="s">
        <v>503</v>
      </c>
      <c r="D177" s="29">
        <v>18</v>
      </c>
    </row>
    <row r="178" spans="1:4" x14ac:dyDescent="0.3">
      <c r="A178" s="27" t="s">
        <v>305</v>
      </c>
      <c r="B178" s="26" t="s">
        <v>284</v>
      </c>
      <c r="C178" s="26" t="s">
        <v>504</v>
      </c>
      <c r="D178" s="29">
        <v>18</v>
      </c>
    </row>
    <row r="179" spans="1:4" x14ac:dyDescent="0.3">
      <c r="A179" s="27" t="s">
        <v>305</v>
      </c>
      <c r="B179" s="26" t="s">
        <v>284</v>
      </c>
      <c r="C179" s="26" t="s">
        <v>504</v>
      </c>
      <c r="D179" s="29">
        <v>18</v>
      </c>
    </row>
    <row r="180" spans="1:4" x14ac:dyDescent="0.3">
      <c r="A180" s="27" t="s">
        <v>354</v>
      </c>
      <c r="B180" s="26" t="s">
        <v>284</v>
      </c>
      <c r="C180" s="26" t="s">
        <v>507</v>
      </c>
      <c r="D180" s="29">
        <v>12</v>
      </c>
    </row>
    <row r="181" spans="1:4" x14ac:dyDescent="0.3">
      <c r="A181" s="27" t="s">
        <v>353</v>
      </c>
      <c r="B181" s="26" t="s">
        <v>283</v>
      </c>
      <c r="C181" s="26" t="s">
        <v>503</v>
      </c>
      <c r="D181" s="29">
        <v>12</v>
      </c>
    </row>
    <row r="182" spans="1:4" x14ac:dyDescent="0.3">
      <c r="A182" s="27" t="s">
        <v>352</v>
      </c>
      <c r="B182" s="26" t="s">
        <v>283</v>
      </c>
      <c r="C182" s="26" t="s">
        <v>504</v>
      </c>
      <c r="D182" s="29">
        <v>0</v>
      </c>
    </row>
    <row r="183" spans="1:4" x14ac:dyDescent="0.3">
      <c r="A183" s="27" t="s">
        <v>305</v>
      </c>
      <c r="B183" s="26" t="s">
        <v>283</v>
      </c>
      <c r="C183" s="26" t="s">
        <v>503</v>
      </c>
      <c r="D183" s="29">
        <v>18</v>
      </c>
    </row>
    <row r="184" spans="1:4" x14ac:dyDescent="0.3">
      <c r="A184" s="27" t="s">
        <v>351</v>
      </c>
      <c r="B184" s="26" t="s">
        <v>284</v>
      </c>
      <c r="C184" s="26" t="s">
        <v>503</v>
      </c>
      <c r="D184" s="29">
        <v>18</v>
      </c>
    </row>
    <row r="185" spans="1:4" x14ac:dyDescent="0.3">
      <c r="A185" s="27" t="s">
        <v>298</v>
      </c>
      <c r="B185" s="26" t="s">
        <v>284</v>
      </c>
      <c r="C185" s="26" t="s">
        <v>505</v>
      </c>
      <c r="D185" s="29">
        <v>18</v>
      </c>
    </row>
    <row r="186" spans="1:4" x14ac:dyDescent="0.3">
      <c r="A186" s="27" t="s">
        <v>350</v>
      </c>
      <c r="B186" s="26" t="s">
        <v>283</v>
      </c>
      <c r="C186" s="26" t="s">
        <v>505</v>
      </c>
      <c r="D186" s="29">
        <v>2</v>
      </c>
    </row>
    <row r="187" spans="1:4" x14ac:dyDescent="0.3">
      <c r="A187" s="27" t="s">
        <v>349</v>
      </c>
      <c r="B187" s="26" t="s">
        <v>284</v>
      </c>
      <c r="C187" s="26" t="s">
        <v>506</v>
      </c>
      <c r="D187" s="29">
        <v>4</v>
      </c>
    </row>
    <row r="188" spans="1:4" x14ac:dyDescent="0.3">
      <c r="A188" s="27" t="s">
        <v>346</v>
      </c>
      <c r="B188" s="26" t="s">
        <v>282</v>
      </c>
      <c r="C188" s="26" t="s">
        <v>506</v>
      </c>
      <c r="D188" s="29">
        <v>4</v>
      </c>
    </row>
    <row r="189" spans="1:4" x14ac:dyDescent="0.3">
      <c r="A189" s="27" t="s">
        <v>348</v>
      </c>
      <c r="B189" s="26" t="s">
        <v>284</v>
      </c>
      <c r="C189" s="26" t="s">
        <v>504</v>
      </c>
      <c r="D189" s="29">
        <v>5</v>
      </c>
    </row>
    <row r="190" spans="1:4" x14ac:dyDescent="0.3">
      <c r="A190" s="27" t="s">
        <v>347</v>
      </c>
      <c r="B190" s="26" t="s">
        <v>284</v>
      </c>
      <c r="C190" s="26" t="s">
        <v>504</v>
      </c>
      <c r="D190" s="29">
        <v>4</v>
      </c>
    </row>
    <row r="191" spans="1:4" x14ac:dyDescent="0.3">
      <c r="A191" s="27" t="s">
        <v>346</v>
      </c>
      <c r="B191" s="26" t="s">
        <v>284</v>
      </c>
      <c r="C191" s="26" t="s">
        <v>505</v>
      </c>
      <c r="D191" s="29">
        <v>4</v>
      </c>
    </row>
    <row r="192" spans="1:4" x14ac:dyDescent="0.3">
      <c r="A192" s="27" t="s">
        <v>345</v>
      </c>
      <c r="B192" s="26" t="s">
        <v>285</v>
      </c>
      <c r="C192" s="26" t="s">
        <v>506</v>
      </c>
      <c r="D192" s="29">
        <v>4</v>
      </c>
    </row>
    <row r="193" spans="1:4" x14ac:dyDescent="0.3">
      <c r="A193" s="27" t="s">
        <v>344</v>
      </c>
      <c r="B193" s="26" t="s">
        <v>284</v>
      </c>
      <c r="C193" s="26" t="s">
        <v>505</v>
      </c>
      <c r="D193" s="29">
        <v>4</v>
      </c>
    </row>
    <row r="194" spans="1:4" x14ac:dyDescent="0.3">
      <c r="A194" s="27" t="s">
        <v>344</v>
      </c>
      <c r="B194" s="26" t="s">
        <v>284</v>
      </c>
      <c r="C194" s="26" t="s">
        <v>505</v>
      </c>
      <c r="D194" s="29">
        <v>5</v>
      </c>
    </row>
    <row r="195" spans="1:4" x14ac:dyDescent="0.3">
      <c r="A195" s="27" t="s">
        <v>344</v>
      </c>
      <c r="B195" s="26" t="s">
        <v>285</v>
      </c>
      <c r="C195" s="26" t="s">
        <v>505</v>
      </c>
      <c r="D195" s="29">
        <v>6</v>
      </c>
    </row>
    <row r="196" spans="1:4" x14ac:dyDescent="0.3">
      <c r="A196" s="27" t="s">
        <v>344</v>
      </c>
      <c r="B196" s="26" t="s">
        <v>284</v>
      </c>
      <c r="C196" s="26" t="s">
        <v>505</v>
      </c>
      <c r="D196" s="29">
        <v>7</v>
      </c>
    </row>
    <row r="197" spans="1:4" x14ac:dyDescent="0.3">
      <c r="A197" s="27" t="s">
        <v>344</v>
      </c>
      <c r="B197" s="26" t="s">
        <v>284</v>
      </c>
      <c r="C197" s="26" t="s">
        <v>505</v>
      </c>
      <c r="D197" s="29">
        <v>8</v>
      </c>
    </row>
    <row r="198" spans="1:4" x14ac:dyDescent="0.3">
      <c r="A198" s="27" t="s">
        <v>339</v>
      </c>
      <c r="B198" s="26" t="s">
        <v>283</v>
      </c>
      <c r="C198" s="26" t="s">
        <v>504</v>
      </c>
      <c r="D198" s="29">
        <v>5</v>
      </c>
    </row>
    <row r="199" spans="1:4" x14ac:dyDescent="0.3">
      <c r="A199" s="27" t="s">
        <v>342</v>
      </c>
      <c r="B199" s="26" t="s">
        <v>285</v>
      </c>
      <c r="C199" s="26" t="s">
        <v>506</v>
      </c>
      <c r="D199" s="29">
        <v>4</v>
      </c>
    </row>
    <row r="200" spans="1:4" x14ac:dyDescent="0.3">
      <c r="A200" s="27" t="s">
        <v>343</v>
      </c>
      <c r="B200" s="26" t="s">
        <v>284</v>
      </c>
      <c r="C200" s="26" t="s">
        <v>506</v>
      </c>
      <c r="D200" s="29">
        <v>4</v>
      </c>
    </row>
    <row r="201" spans="1:4" x14ac:dyDescent="0.3">
      <c r="A201" s="27" t="s">
        <v>342</v>
      </c>
      <c r="B201" s="26" t="s">
        <v>284</v>
      </c>
      <c r="C201" s="26" t="s">
        <v>506</v>
      </c>
      <c r="D201" s="29">
        <v>4</v>
      </c>
    </row>
    <row r="202" spans="1:4" x14ac:dyDescent="0.3">
      <c r="A202" s="27" t="s">
        <v>341</v>
      </c>
      <c r="B202" s="26" t="s">
        <v>284</v>
      </c>
      <c r="C202" s="26" t="s">
        <v>504</v>
      </c>
      <c r="D202" s="29">
        <v>5</v>
      </c>
    </row>
    <row r="203" spans="1:4" x14ac:dyDescent="0.3">
      <c r="A203" s="27" t="s">
        <v>340</v>
      </c>
      <c r="B203" s="26" t="s">
        <v>284</v>
      </c>
      <c r="C203" s="26" t="s">
        <v>506</v>
      </c>
      <c r="D203" s="29">
        <v>4</v>
      </c>
    </row>
    <row r="204" spans="1:4" x14ac:dyDescent="0.3">
      <c r="A204" s="27" t="s">
        <v>339</v>
      </c>
      <c r="B204" s="26" t="s">
        <v>283</v>
      </c>
      <c r="C204" s="26" t="s">
        <v>504</v>
      </c>
      <c r="D204" s="29">
        <v>0</v>
      </c>
    </row>
    <row r="205" spans="1:4" x14ac:dyDescent="0.3">
      <c r="A205" s="27" t="s">
        <v>339</v>
      </c>
      <c r="B205" s="26" t="s">
        <v>283</v>
      </c>
      <c r="C205" s="26" t="s">
        <v>504</v>
      </c>
      <c r="D205" s="29">
        <v>0</v>
      </c>
    </row>
    <row r="206" spans="1:4" x14ac:dyDescent="0.3">
      <c r="A206" s="27" t="s">
        <v>339</v>
      </c>
      <c r="B206" s="26" t="s">
        <v>283</v>
      </c>
      <c r="C206" s="26" t="s">
        <v>504</v>
      </c>
      <c r="D206" s="29">
        <v>0</v>
      </c>
    </row>
    <row r="207" spans="1:4" x14ac:dyDescent="0.3">
      <c r="A207" s="27" t="s">
        <v>339</v>
      </c>
      <c r="B207" s="26" t="s">
        <v>284</v>
      </c>
      <c r="C207" s="26" t="s">
        <v>504</v>
      </c>
      <c r="D207" s="29">
        <v>0</v>
      </c>
    </row>
    <row r="208" spans="1:4" x14ac:dyDescent="0.3">
      <c r="A208" s="27" t="s">
        <v>338</v>
      </c>
      <c r="B208" s="26" t="s">
        <v>284</v>
      </c>
      <c r="C208" s="26" t="s">
        <v>504</v>
      </c>
      <c r="D208" s="29">
        <v>2</v>
      </c>
    </row>
    <row r="209" spans="1:4" x14ac:dyDescent="0.3">
      <c r="A209" s="27" t="s">
        <v>313</v>
      </c>
      <c r="B209" s="26" t="s">
        <v>283</v>
      </c>
      <c r="C209" s="26" t="s">
        <v>504</v>
      </c>
      <c r="D209" s="29">
        <v>2</v>
      </c>
    </row>
    <row r="210" spans="1:4" x14ac:dyDescent="0.3">
      <c r="A210" s="27" t="s">
        <v>338</v>
      </c>
      <c r="B210" s="26" t="s">
        <v>284</v>
      </c>
      <c r="C210" s="26" t="s">
        <v>504</v>
      </c>
      <c r="D210" s="29">
        <v>2</v>
      </c>
    </row>
    <row r="211" spans="1:4" x14ac:dyDescent="0.3">
      <c r="A211" s="27" t="s">
        <v>337</v>
      </c>
      <c r="B211" s="26" t="s">
        <v>283</v>
      </c>
      <c r="C211" s="26" t="s">
        <v>504</v>
      </c>
      <c r="D211" s="29">
        <v>2</v>
      </c>
    </row>
    <row r="212" spans="1:4" x14ac:dyDescent="0.3">
      <c r="A212" s="27" t="s">
        <v>307</v>
      </c>
      <c r="B212" s="26" t="s">
        <v>283</v>
      </c>
      <c r="C212" s="26" t="s">
        <v>503</v>
      </c>
      <c r="D212" s="29">
        <v>2</v>
      </c>
    </row>
    <row r="213" spans="1:4" x14ac:dyDescent="0.3">
      <c r="A213" s="27" t="s">
        <v>337</v>
      </c>
      <c r="B213" s="26" t="s">
        <v>283</v>
      </c>
      <c r="C213" s="26" t="s">
        <v>504</v>
      </c>
      <c r="D213" s="29">
        <v>2</v>
      </c>
    </row>
    <row r="214" spans="1:4" x14ac:dyDescent="0.3">
      <c r="A214" s="27" t="s">
        <v>337</v>
      </c>
      <c r="B214" s="26" t="s">
        <v>283</v>
      </c>
      <c r="C214" s="26" t="s">
        <v>504</v>
      </c>
      <c r="D214" s="29">
        <v>2</v>
      </c>
    </row>
    <row r="215" spans="1:4" x14ac:dyDescent="0.3">
      <c r="A215" s="27" t="s">
        <v>335</v>
      </c>
      <c r="B215" s="26" t="s">
        <v>284</v>
      </c>
      <c r="C215" s="26" t="s">
        <v>504</v>
      </c>
      <c r="D215" s="29">
        <v>2</v>
      </c>
    </row>
    <row r="216" spans="1:4" x14ac:dyDescent="0.3">
      <c r="A216" s="27" t="s">
        <v>336</v>
      </c>
      <c r="B216" s="26" t="s">
        <v>281</v>
      </c>
      <c r="C216" s="26" t="s">
        <v>504</v>
      </c>
      <c r="D216" s="29">
        <v>12</v>
      </c>
    </row>
    <row r="217" spans="1:4" x14ac:dyDescent="0.3">
      <c r="A217" s="27" t="s">
        <v>335</v>
      </c>
      <c r="B217" s="26" t="s">
        <v>284</v>
      </c>
      <c r="C217" s="26" t="s">
        <v>504</v>
      </c>
      <c r="D217" s="29">
        <v>2</v>
      </c>
    </row>
    <row r="218" spans="1:4" x14ac:dyDescent="0.3">
      <c r="A218" s="27" t="s">
        <v>327</v>
      </c>
      <c r="B218" s="26" t="s">
        <v>284</v>
      </c>
      <c r="C218" s="26" t="s">
        <v>509</v>
      </c>
      <c r="D218" s="29">
        <v>2</v>
      </c>
    </row>
    <row r="219" spans="1:4" x14ac:dyDescent="0.3">
      <c r="A219" s="27" t="s">
        <v>327</v>
      </c>
      <c r="B219" s="26" t="s">
        <v>284</v>
      </c>
      <c r="C219" s="26" t="s">
        <v>503</v>
      </c>
      <c r="D219" s="29">
        <v>2</v>
      </c>
    </row>
    <row r="220" spans="1:4" x14ac:dyDescent="0.3">
      <c r="A220" s="27" t="s">
        <v>334</v>
      </c>
      <c r="B220" s="26" t="s">
        <v>284</v>
      </c>
      <c r="C220" s="26" t="s">
        <v>504</v>
      </c>
      <c r="D220" s="29">
        <v>2</v>
      </c>
    </row>
    <row r="221" spans="1:4" x14ac:dyDescent="0.3">
      <c r="A221" s="27" t="s">
        <v>333</v>
      </c>
      <c r="B221" s="26" t="s">
        <v>283</v>
      </c>
      <c r="C221" s="26" t="s">
        <v>503</v>
      </c>
      <c r="D221" s="29">
        <v>18</v>
      </c>
    </row>
    <row r="222" spans="1:4" x14ac:dyDescent="0.3">
      <c r="A222" s="27" t="s">
        <v>305</v>
      </c>
      <c r="B222" s="26" t="s">
        <v>284</v>
      </c>
      <c r="C222" s="26" t="s">
        <v>503</v>
      </c>
      <c r="D222" s="29">
        <v>18</v>
      </c>
    </row>
    <row r="223" spans="1:4" x14ac:dyDescent="0.3">
      <c r="A223" s="27" t="s">
        <v>332</v>
      </c>
      <c r="B223" s="26" t="s">
        <v>284</v>
      </c>
      <c r="C223" s="26" t="s">
        <v>504</v>
      </c>
      <c r="D223" s="29">
        <v>12</v>
      </c>
    </row>
    <row r="224" spans="1:4" x14ac:dyDescent="0.3">
      <c r="A224" s="27" t="s">
        <v>328</v>
      </c>
      <c r="B224" s="26" t="s">
        <v>284</v>
      </c>
      <c r="C224" s="26" t="s">
        <v>507</v>
      </c>
      <c r="D224" s="29">
        <v>2</v>
      </c>
    </row>
    <row r="225" spans="1:4" x14ac:dyDescent="0.3">
      <c r="A225" s="27" t="s">
        <v>331</v>
      </c>
      <c r="B225" s="26" t="s">
        <v>284</v>
      </c>
      <c r="C225" s="26" t="s">
        <v>504</v>
      </c>
      <c r="D225" s="29">
        <v>2</v>
      </c>
    </row>
    <row r="226" spans="1:4" x14ac:dyDescent="0.3">
      <c r="A226" s="27" t="s">
        <v>330</v>
      </c>
      <c r="B226" s="26" t="s">
        <v>283</v>
      </c>
      <c r="C226" s="26" t="s">
        <v>504</v>
      </c>
      <c r="D226" s="29">
        <v>12</v>
      </c>
    </row>
    <row r="227" spans="1:4" x14ac:dyDescent="0.3">
      <c r="A227" s="27" t="s">
        <v>329</v>
      </c>
      <c r="B227" s="26" t="s">
        <v>283</v>
      </c>
      <c r="C227" s="26" t="s">
        <v>503</v>
      </c>
      <c r="D227" s="29">
        <v>12</v>
      </c>
    </row>
    <row r="228" spans="1:4" x14ac:dyDescent="0.3">
      <c r="A228" s="27" t="s">
        <v>328</v>
      </c>
      <c r="B228" s="26" t="s">
        <v>284</v>
      </c>
      <c r="C228" s="26" t="s">
        <v>507</v>
      </c>
      <c r="D228" s="29">
        <v>2</v>
      </c>
    </row>
    <row r="229" spans="1:4" x14ac:dyDescent="0.3">
      <c r="A229" s="27" t="s">
        <v>327</v>
      </c>
      <c r="B229" s="26" t="s">
        <v>283</v>
      </c>
      <c r="C229" s="26" t="s">
        <v>504</v>
      </c>
      <c r="D229" s="29">
        <v>2</v>
      </c>
    </row>
    <row r="230" spans="1:4" x14ac:dyDescent="0.3">
      <c r="A230" s="27" t="s">
        <v>308</v>
      </c>
      <c r="B230" s="26" t="s">
        <v>284</v>
      </c>
      <c r="C230" s="26" t="s">
        <v>504</v>
      </c>
      <c r="D230" s="29">
        <v>7</v>
      </c>
    </row>
    <row r="231" spans="1:4" x14ac:dyDescent="0.3">
      <c r="A231" s="27" t="s">
        <v>325</v>
      </c>
      <c r="B231" s="26" t="s">
        <v>283</v>
      </c>
      <c r="C231" s="26" t="s">
        <v>504</v>
      </c>
      <c r="D231" s="29">
        <v>2</v>
      </c>
    </row>
    <row r="232" spans="1:4" x14ac:dyDescent="0.3">
      <c r="A232" s="27" t="s">
        <v>305</v>
      </c>
      <c r="B232" s="26" t="s">
        <v>284</v>
      </c>
      <c r="C232" s="26" t="s">
        <v>503</v>
      </c>
      <c r="D232" s="29">
        <v>18</v>
      </c>
    </row>
    <row r="233" spans="1:4" x14ac:dyDescent="0.3">
      <c r="A233" s="27" t="s">
        <v>308</v>
      </c>
      <c r="B233" s="26" t="s">
        <v>284</v>
      </c>
      <c r="C233" s="26" t="s">
        <v>504</v>
      </c>
      <c r="D233" s="29">
        <v>2</v>
      </c>
    </row>
    <row r="234" spans="1:4" x14ac:dyDescent="0.3">
      <c r="A234" s="27" t="s">
        <v>326</v>
      </c>
      <c r="B234" s="26" t="s">
        <v>284</v>
      </c>
      <c r="C234" s="26" t="s">
        <v>503</v>
      </c>
      <c r="D234" s="29">
        <v>7</v>
      </c>
    </row>
    <row r="235" spans="1:4" x14ac:dyDescent="0.3">
      <c r="A235" s="27" t="s">
        <v>325</v>
      </c>
      <c r="B235" s="26" t="s">
        <v>284</v>
      </c>
      <c r="C235" s="26" t="s">
        <v>504</v>
      </c>
      <c r="D235" s="29">
        <v>2</v>
      </c>
    </row>
    <row r="236" spans="1:4" x14ac:dyDescent="0.3">
      <c r="A236" s="27" t="s">
        <v>325</v>
      </c>
      <c r="B236" s="26" t="s">
        <v>284</v>
      </c>
      <c r="C236" s="26" t="s">
        <v>504</v>
      </c>
      <c r="D236" s="29">
        <v>2</v>
      </c>
    </row>
    <row r="237" spans="1:4" x14ac:dyDescent="0.3">
      <c r="A237" s="27" t="s">
        <v>324</v>
      </c>
      <c r="B237" s="26" t="s">
        <v>283</v>
      </c>
      <c r="C237" s="26" t="s">
        <v>504</v>
      </c>
      <c r="D237" s="29">
        <v>7</v>
      </c>
    </row>
    <row r="238" spans="1:4" x14ac:dyDescent="0.3">
      <c r="A238" s="27" t="s">
        <v>301</v>
      </c>
      <c r="B238" s="26" t="s">
        <v>281</v>
      </c>
      <c r="C238" s="26" t="s">
        <v>504</v>
      </c>
      <c r="D238" s="29">
        <v>18</v>
      </c>
    </row>
    <row r="239" spans="1:4" x14ac:dyDescent="0.3">
      <c r="A239" s="27" t="s">
        <v>323</v>
      </c>
      <c r="B239" s="26" t="s">
        <v>284</v>
      </c>
      <c r="C239" s="26" t="s">
        <v>504</v>
      </c>
      <c r="D239" s="29">
        <v>2</v>
      </c>
    </row>
    <row r="240" spans="1:4" x14ac:dyDescent="0.3">
      <c r="A240" s="27" t="s">
        <v>324</v>
      </c>
      <c r="B240" s="26" t="s">
        <v>283</v>
      </c>
      <c r="C240" s="26" t="s">
        <v>504</v>
      </c>
      <c r="D240" s="29">
        <v>7</v>
      </c>
    </row>
    <row r="241" spans="1:4" x14ac:dyDescent="0.3">
      <c r="A241" s="27" t="s">
        <v>301</v>
      </c>
      <c r="B241" s="26" t="s">
        <v>283</v>
      </c>
      <c r="C241" s="26" t="s">
        <v>504</v>
      </c>
      <c r="D241" s="29">
        <v>18</v>
      </c>
    </row>
    <row r="242" spans="1:4" x14ac:dyDescent="0.3">
      <c r="A242" s="27" t="s">
        <v>323</v>
      </c>
      <c r="B242" s="26" t="s">
        <v>284</v>
      </c>
      <c r="C242" s="26" t="s">
        <v>504</v>
      </c>
      <c r="D242" s="29">
        <v>2</v>
      </c>
    </row>
    <row r="243" spans="1:4" x14ac:dyDescent="0.3">
      <c r="A243" s="27" t="s">
        <v>322</v>
      </c>
      <c r="B243" s="26" t="s">
        <v>283</v>
      </c>
      <c r="C243" s="26" t="s">
        <v>503</v>
      </c>
      <c r="D243" s="29">
        <v>12</v>
      </c>
    </row>
    <row r="244" spans="1:4" x14ac:dyDescent="0.3">
      <c r="A244" s="27" t="s">
        <v>301</v>
      </c>
      <c r="B244" s="26" t="s">
        <v>283</v>
      </c>
      <c r="C244" s="26" t="s">
        <v>504</v>
      </c>
      <c r="D244" s="29">
        <v>18</v>
      </c>
    </row>
    <row r="245" spans="1:4" x14ac:dyDescent="0.3">
      <c r="A245" s="27" t="s">
        <v>321</v>
      </c>
      <c r="B245" s="26" t="s">
        <v>283</v>
      </c>
      <c r="C245" s="26" t="s">
        <v>503</v>
      </c>
      <c r="D245" s="29">
        <v>12</v>
      </c>
    </row>
    <row r="246" spans="1:4" x14ac:dyDescent="0.3">
      <c r="A246" s="27" t="s">
        <v>320</v>
      </c>
      <c r="B246" s="26" t="s">
        <v>284</v>
      </c>
      <c r="C246" s="26" t="s">
        <v>503</v>
      </c>
      <c r="D246" s="29">
        <v>2</v>
      </c>
    </row>
    <row r="247" spans="1:4" x14ac:dyDescent="0.3">
      <c r="A247" s="27" t="s">
        <v>305</v>
      </c>
      <c r="B247" s="26" t="s">
        <v>284</v>
      </c>
      <c r="C247" s="26" t="s">
        <v>504</v>
      </c>
      <c r="D247" s="29">
        <v>18</v>
      </c>
    </row>
    <row r="248" spans="1:4" x14ac:dyDescent="0.3">
      <c r="A248" s="27" t="s">
        <v>319</v>
      </c>
      <c r="B248" s="26" t="s">
        <v>285</v>
      </c>
      <c r="C248" s="26" t="s">
        <v>504</v>
      </c>
      <c r="D248" s="29">
        <v>7</v>
      </c>
    </row>
    <row r="249" spans="1:4" x14ac:dyDescent="0.3">
      <c r="A249" s="27" t="s">
        <v>318</v>
      </c>
      <c r="B249" s="26" t="s">
        <v>284</v>
      </c>
      <c r="C249" s="26" t="s">
        <v>504</v>
      </c>
      <c r="D249" s="29">
        <v>12</v>
      </c>
    </row>
    <row r="250" spans="1:4" x14ac:dyDescent="0.3">
      <c r="A250" s="27" t="s">
        <v>317</v>
      </c>
      <c r="B250" s="26" t="s">
        <v>285</v>
      </c>
      <c r="C250" s="26" t="s">
        <v>504</v>
      </c>
      <c r="D250" s="29">
        <v>7</v>
      </c>
    </row>
    <row r="251" spans="1:4" x14ac:dyDescent="0.3">
      <c r="A251" s="27" t="s">
        <v>316</v>
      </c>
      <c r="B251" s="26" t="s">
        <v>284</v>
      </c>
      <c r="C251" s="26" t="s">
        <v>504</v>
      </c>
      <c r="D251" s="29">
        <v>2</v>
      </c>
    </row>
    <row r="252" spans="1:4" x14ac:dyDescent="0.3">
      <c r="A252" s="27" t="s">
        <v>315</v>
      </c>
      <c r="B252" s="26" t="s">
        <v>284</v>
      </c>
      <c r="C252" s="26" t="s">
        <v>503</v>
      </c>
      <c r="D252" s="29">
        <v>12</v>
      </c>
    </row>
    <row r="253" spans="1:4" x14ac:dyDescent="0.3">
      <c r="A253" s="27" t="s">
        <v>307</v>
      </c>
      <c r="B253" s="26" t="s">
        <v>283</v>
      </c>
      <c r="C253" s="26" t="s">
        <v>504</v>
      </c>
      <c r="D253" s="29">
        <v>2</v>
      </c>
    </row>
    <row r="254" spans="1:4" x14ac:dyDescent="0.3">
      <c r="A254" s="27" t="s">
        <v>314</v>
      </c>
      <c r="B254" s="26" t="s">
        <v>284</v>
      </c>
      <c r="C254" s="26" t="s">
        <v>504</v>
      </c>
      <c r="D254" s="29">
        <v>1</v>
      </c>
    </row>
    <row r="255" spans="1:4" x14ac:dyDescent="0.3">
      <c r="A255" s="27" t="s">
        <v>306</v>
      </c>
      <c r="B255" s="26" t="s">
        <v>284</v>
      </c>
      <c r="C255" s="26" t="s">
        <v>504</v>
      </c>
      <c r="D255" s="29">
        <v>18</v>
      </c>
    </row>
    <row r="256" spans="1:4" x14ac:dyDescent="0.3">
      <c r="A256" s="27" t="s">
        <v>305</v>
      </c>
      <c r="B256" s="26" t="s">
        <v>283</v>
      </c>
      <c r="C256" s="26" t="s">
        <v>504</v>
      </c>
      <c r="D256" s="29">
        <v>18</v>
      </c>
    </row>
    <row r="257" spans="1:4" x14ac:dyDescent="0.3">
      <c r="A257" s="27" t="s">
        <v>306</v>
      </c>
      <c r="B257" s="26" t="s">
        <v>284</v>
      </c>
      <c r="C257" s="26" t="s">
        <v>504</v>
      </c>
      <c r="D257" s="29">
        <v>2</v>
      </c>
    </row>
    <row r="258" spans="1:4" x14ac:dyDescent="0.3">
      <c r="A258" s="27" t="s">
        <v>313</v>
      </c>
      <c r="B258" s="26" t="s">
        <v>283</v>
      </c>
      <c r="C258" s="26" t="s">
        <v>504</v>
      </c>
      <c r="D258" s="29">
        <v>12</v>
      </c>
    </row>
    <row r="259" spans="1:4" x14ac:dyDescent="0.3">
      <c r="A259" s="27" t="s">
        <v>311</v>
      </c>
      <c r="B259" s="26" t="s">
        <v>283</v>
      </c>
      <c r="C259" s="26" t="s">
        <v>504</v>
      </c>
      <c r="D259" s="29">
        <v>2</v>
      </c>
    </row>
    <row r="260" spans="1:4" x14ac:dyDescent="0.3">
      <c r="A260" s="27" t="s">
        <v>313</v>
      </c>
      <c r="B260" s="26" t="s">
        <v>283</v>
      </c>
      <c r="C260" s="26" t="s">
        <v>504</v>
      </c>
      <c r="D260" s="29">
        <v>2</v>
      </c>
    </row>
    <row r="261" spans="1:4" x14ac:dyDescent="0.3">
      <c r="A261" s="27" t="s">
        <v>313</v>
      </c>
      <c r="B261" s="26" t="s">
        <v>283</v>
      </c>
      <c r="C261" s="26" t="s">
        <v>504</v>
      </c>
      <c r="D261" s="29">
        <v>2</v>
      </c>
    </row>
    <row r="262" spans="1:4" x14ac:dyDescent="0.3">
      <c r="A262" s="27" t="s">
        <v>305</v>
      </c>
      <c r="B262" s="26" t="s">
        <v>283</v>
      </c>
      <c r="C262" s="26" t="s">
        <v>504</v>
      </c>
      <c r="D262" s="29">
        <v>18</v>
      </c>
    </row>
    <row r="263" spans="1:4" x14ac:dyDescent="0.3">
      <c r="A263" s="27" t="s">
        <v>306</v>
      </c>
      <c r="B263" s="26" t="s">
        <v>284</v>
      </c>
      <c r="C263" s="26" t="s">
        <v>504</v>
      </c>
      <c r="D263" s="29">
        <v>18</v>
      </c>
    </row>
    <row r="264" spans="1:4" x14ac:dyDescent="0.3">
      <c r="A264" s="27" t="s">
        <v>306</v>
      </c>
      <c r="B264" s="26" t="s">
        <v>284</v>
      </c>
      <c r="C264" s="26" t="s">
        <v>504</v>
      </c>
      <c r="D264" s="29">
        <v>18</v>
      </c>
    </row>
    <row r="265" spans="1:4" x14ac:dyDescent="0.3">
      <c r="A265" s="27" t="s">
        <v>312</v>
      </c>
      <c r="B265" s="26" t="s">
        <v>281</v>
      </c>
      <c r="C265" s="26" t="s">
        <v>504</v>
      </c>
      <c r="D265" s="29">
        <v>12</v>
      </c>
    </row>
    <row r="266" spans="1:4" x14ac:dyDescent="0.3">
      <c r="A266" s="27" t="s">
        <v>312</v>
      </c>
      <c r="B266" s="26" t="s">
        <v>281</v>
      </c>
      <c r="C266" s="26" t="s">
        <v>504</v>
      </c>
      <c r="D266" s="29">
        <v>12</v>
      </c>
    </row>
    <row r="267" spans="1:4" x14ac:dyDescent="0.3">
      <c r="A267" s="27" t="s">
        <v>311</v>
      </c>
      <c r="B267" s="26" t="s">
        <v>285</v>
      </c>
      <c r="C267" s="26" t="s">
        <v>504</v>
      </c>
      <c r="D267" s="29">
        <v>2</v>
      </c>
    </row>
    <row r="268" spans="1:4" x14ac:dyDescent="0.3">
      <c r="A268" s="27" t="s">
        <v>310</v>
      </c>
      <c r="B268" s="26" t="s">
        <v>283</v>
      </c>
      <c r="C268" s="26" t="s">
        <v>506</v>
      </c>
      <c r="D268" s="29">
        <v>7</v>
      </c>
    </row>
    <row r="269" spans="1:4" x14ac:dyDescent="0.3">
      <c r="A269" s="27" t="s">
        <v>310</v>
      </c>
      <c r="B269" s="26" t="s">
        <v>283</v>
      </c>
      <c r="C269" s="26" t="s">
        <v>506</v>
      </c>
      <c r="D269" s="29">
        <v>7</v>
      </c>
    </row>
    <row r="270" spans="1:4" x14ac:dyDescent="0.3">
      <c r="A270" s="27" t="s">
        <v>306</v>
      </c>
      <c r="B270" s="26" t="s">
        <v>283</v>
      </c>
      <c r="C270" s="26" t="s">
        <v>507</v>
      </c>
      <c r="D270" s="29">
        <v>18</v>
      </c>
    </row>
    <row r="271" spans="1:4" x14ac:dyDescent="0.3">
      <c r="A271" s="27" t="s">
        <v>306</v>
      </c>
      <c r="B271" s="26" t="s">
        <v>283</v>
      </c>
      <c r="C271" s="26" t="s">
        <v>507</v>
      </c>
      <c r="D271" s="29">
        <v>18</v>
      </c>
    </row>
    <row r="272" spans="1:4" x14ac:dyDescent="0.3">
      <c r="A272" s="27" t="s">
        <v>305</v>
      </c>
      <c r="B272" s="26" t="s">
        <v>282</v>
      </c>
      <c r="C272" s="26" t="s">
        <v>504</v>
      </c>
      <c r="D272" s="29">
        <v>18</v>
      </c>
    </row>
    <row r="273" spans="1:4" x14ac:dyDescent="0.3">
      <c r="A273" s="27" t="s">
        <v>309</v>
      </c>
      <c r="B273" s="26" t="s">
        <v>283</v>
      </c>
      <c r="C273" s="26" t="s">
        <v>504</v>
      </c>
      <c r="D273" s="29">
        <v>7</v>
      </c>
    </row>
    <row r="274" spans="1:4" x14ac:dyDescent="0.3">
      <c r="A274" s="27" t="s">
        <v>309</v>
      </c>
      <c r="B274" s="26" t="s">
        <v>283</v>
      </c>
      <c r="C274" s="26" t="s">
        <v>504</v>
      </c>
      <c r="D274" s="29">
        <v>7</v>
      </c>
    </row>
    <row r="275" spans="1:4" x14ac:dyDescent="0.3">
      <c r="A275" s="27" t="s">
        <v>308</v>
      </c>
      <c r="B275" s="26" t="s">
        <v>284</v>
      </c>
      <c r="C275" s="26" t="s">
        <v>504</v>
      </c>
      <c r="D275" s="29">
        <v>7</v>
      </c>
    </row>
    <row r="276" spans="1:4" x14ac:dyDescent="0.3">
      <c r="A276" s="27" t="s">
        <v>308</v>
      </c>
      <c r="B276" s="26" t="s">
        <v>284</v>
      </c>
      <c r="C276" s="26" t="s">
        <v>504</v>
      </c>
      <c r="D276" s="29">
        <v>7</v>
      </c>
    </row>
    <row r="277" spans="1:4" x14ac:dyDescent="0.3">
      <c r="A277" s="27" t="s">
        <v>307</v>
      </c>
      <c r="B277" s="26" t="s">
        <v>283</v>
      </c>
      <c r="C277" s="26" t="s">
        <v>503</v>
      </c>
      <c r="D277" s="29">
        <v>2</v>
      </c>
    </row>
    <row r="278" spans="1:4" x14ac:dyDescent="0.3">
      <c r="A278" s="27" t="s">
        <v>306</v>
      </c>
      <c r="B278" s="26" t="s">
        <v>283</v>
      </c>
      <c r="C278" s="26" t="s">
        <v>507</v>
      </c>
      <c r="D278" s="29">
        <v>18</v>
      </c>
    </row>
    <row r="279" spans="1:4" x14ac:dyDescent="0.3">
      <c r="A279" s="27" t="s">
        <v>305</v>
      </c>
      <c r="B279" s="26" t="s">
        <v>281</v>
      </c>
      <c r="C279" s="26" t="s">
        <v>504</v>
      </c>
      <c r="D279" s="29">
        <v>18</v>
      </c>
    </row>
    <row r="280" spans="1:4" x14ac:dyDescent="0.3">
      <c r="A280" s="27" t="s">
        <v>301</v>
      </c>
      <c r="B280" s="26" t="s">
        <v>282</v>
      </c>
      <c r="C280" s="26" t="s">
        <v>504</v>
      </c>
      <c r="D280" s="29">
        <v>18</v>
      </c>
    </row>
    <row r="281" spans="1:4" x14ac:dyDescent="0.3">
      <c r="A281" s="27" t="s">
        <v>304</v>
      </c>
      <c r="B281" s="26" t="s">
        <v>283</v>
      </c>
      <c r="C281" s="26" t="s">
        <v>503</v>
      </c>
      <c r="D281" s="29">
        <v>30</v>
      </c>
    </row>
    <row r="282" spans="1:4" x14ac:dyDescent="0.3">
      <c r="A282" s="27" t="s">
        <v>303</v>
      </c>
      <c r="B282" s="26" t="s">
        <v>283</v>
      </c>
      <c r="C282" s="26" t="s">
        <v>507</v>
      </c>
      <c r="D282" s="29">
        <v>35</v>
      </c>
    </row>
    <row r="283" spans="1:4" x14ac:dyDescent="0.3">
      <c r="A283" s="27" t="s">
        <v>297</v>
      </c>
      <c r="B283" s="26" t="s">
        <v>283</v>
      </c>
      <c r="C283" s="26" t="s">
        <v>507</v>
      </c>
      <c r="D283" s="29">
        <v>35</v>
      </c>
    </row>
    <row r="284" spans="1:4" x14ac:dyDescent="0.3">
      <c r="A284" s="27" t="s">
        <v>302</v>
      </c>
      <c r="B284" s="26" t="s">
        <v>283</v>
      </c>
      <c r="C284" s="26" t="s">
        <v>503</v>
      </c>
      <c r="D284" s="29">
        <v>30</v>
      </c>
    </row>
    <row r="285" spans="1:4" x14ac:dyDescent="0.3">
      <c r="A285" s="27" t="s">
        <v>297</v>
      </c>
      <c r="B285" s="26" t="s">
        <v>283</v>
      </c>
      <c r="C285" s="26" t="s">
        <v>504</v>
      </c>
      <c r="D285" s="29">
        <v>35</v>
      </c>
    </row>
    <row r="286" spans="1:4" x14ac:dyDescent="0.3">
      <c r="A286" s="27" t="s">
        <v>300</v>
      </c>
      <c r="B286" s="26" t="s">
        <v>283</v>
      </c>
      <c r="C286" s="26" t="s">
        <v>507</v>
      </c>
      <c r="D286" s="29">
        <v>30</v>
      </c>
    </row>
    <row r="287" spans="1:4" x14ac:dyDescent="0.3">
      <c r="A287" s="27" t="s">
        <v>301</v>
      </c>
      <c r="B287" s="26" t="s">
        <v>283</v>
      </c>
      <c r="C287" s="26" t="s">
        <v>506</v>
      </c>
      <c r="D287" s="29">
        <v>18</v>
      </c>
    </row>
    <row r="288" spans="1:4" x14ac:dyDescent="0.3">
      <c r="A288" s="27" t="s">
        <v>301</v>
      </c>
      <c r="B288" s="26" t="s">
        <v>283</v>
      </c>
      <c r="C288" s="26" t="s">
        <v>506</v>
      </c>
      <c r="D288" s="29">
        <v>18</v>
      </c>
    </row>
    <row r="289" spans="1:4" x14ac:dyDescent="0.3">
      <c r="A289" s="27" t="s">
        <v>300</v>
      </c>
      <c r="B289" s="26" t="s">
        <v>283</v>
      </c>
      <c r="C289" s="26" t="s">
        <v>507</v>
      </c>
      <c r="D289" s="29">
        <v>30</v>
      </c>
    </row>
    <row r="290" spans="1:4" x14ac:dyDescent="0.3">
      <c r="A290" s="27" t="s">
        <v>299</v>
      </c>
      <c r="B290" s="26" t="s">
        <v>283</v>
      </c>
      <c r="C290" s="26" t="s">
        <v>503</v>
      </c>
      <c r="D290" s="29">
        <v>30</v>
      </c>
    </row>
    <row r="291" spans="1:4" x14ac:dyDescent="0.3">
      <c r="A291" s="27" t="s">
        <v>298</v>
      </c>
      <c r="B291" s="26" t="s">
        <v>284</v>
      </c>
      <c r="C291" s="26" t="s">
        <v>507</v>
      </c>
      <c r="D291" s="29">
        <v>18</v>
      </c>
    </row>
    <row r="292" spans="1:4" x14ac:dyDescent="0.3">
      <c r="A292" s="27" t="s">
        <v>298</v>
      </c>
      <c r="B292" s="26" t="s">
        <v>283</v>
      </c>
      <c r="C292" s="26" t="s">
        <v>507</v>
      </c>
      <c r="D292" s="29">
        <v>18</v>
      </c>
    </row>
    <row r="293" spans="1:4" x14ac:dyDescent="0.3">
      <c r="A293" s="27" t="s">
        <v>297</v>
      </c>
      <c r="B293" s="26" t="s">
        <v>283</v>
      </c>
      <c r="C293" s="26" t="s">
        <v>507</v>
      </c>
      <c r="D293" s="29">
        <v>35</v>
      </c>
    </row>
    <row r="294" spans="1:4" x14ac:dyDescent="0.3">
      <c r="A294" s="27" t="s">
        <v>297</v>
      </c>
      <c r="B294" s="26" t="s">
        <v>283</v>
      </c>
      <c r="C294" s="26" t="s">
        <v>507</v>
      </c>
      <c r="D294" s="29">
        <v>35</v>
      </c>
    </row>
    <row r="295" spans="1:4" x14ac:dyDescent="0.3">
      <c r="A295" s="27" t="s">
        <v>292</v>
      </c>
      <c r="B295" s="26" t="s">
        <v>283</v>
      </c>
      <c r="C295" s="26" t="s">
        <v>504</v>
      </c>
      <c r="D295" s="29">
        <v>35</v>
      </c>
    </row>
    <row r="296" spans="1:4" x14ac:dyDescent="0.3">
      <c r="A296" s="27" t="s">
        <v>292</v>
      </c>
      <c r="B296" s="26" t="s">
        <v>283</v>
      </c>
      <c r="C296" s="26" t="s">
        <v>504</v>
      </c>
      <c r="D296" s="29">
        <v>35</v>
      </c>
    </row>
    <row r="297" spans="1:4" x14ac:dyDescent="0.3">
      <c r="A297" s="27" t="s">
        <v>292</v>
      </c>
      <c r="B297" s="26" t="s">
        <v>283</v>
      </c>
      <c r="C297" s="26" t="s">
        <v>504</v>
      </c>
      <c r="D297" s="29">
        <v>35</v>
      </c>
    </row>
    <row r="298" spans="1:4" x14ac:dyDescent="0.3">
      <c r="A298" s="27" t="s">
        <v>296</v>
      </c>
      <c r="B298" s="26" t="s">
        <v>283</v>
      </c>
      <c r="C298" s="26" t="s">
        <v>503</v>
      </c>
      <c r="D298" s="29">
        <v>18</v>
      </c>
    </row>
    <row r="299" spans="1:4" x14ac:dyDescent="0.3">
      <c r="A299" s="27" t="s">
        <v>292</v>
      </c>
      <c r="B299" s="26" t="s">
        <v>283</v>
      </c>
      <c r="C299" s="26" t="s">
        <v>504</v>
      </c>
      <c r="D299" s="29">
        <v>35</v>
      </c>
    </row>
    <row r="300" spans="1:4" x14ac:dyDescent="0.3">
      <c r="A300" s="27" t="s">
        <v>295</v>
      </c>
      <c r="B300" s="26" t="s">
        <v>284</v>
      </c>
      <c r="C300" s="26" t="s">
        <v>503</v>
      </c>
      <c r="D300" s="29">
        <v>7</v>
      </c>
    </row>
    <row r="301" spans="1:4" x14ac:dyDescent="0.3">
      <c r="A301" s="27" t="s">
        <v>294</v>
      </c>
      <c r="B301" s="26" t="s">
        <v>285</v>
      </c>
      <c r="C301" s="26" t="s">
        <v>504</v>
      </c>
      <c r="D301" s="29">
        <v>7</v>
      </c>
    </row>
    <row r="302" spans="1:4" x14ac:dyDescent="0.3">
      <c r="A302" s="27" t="s">
        <v>294</v>
      </c>
      <c r="B302" s="26" t="s">
        <v>285</v>
      </c>
      <c r="C302" s="26" t="s">
        <v>504</v>
      </c>
      <c r="D302" s="29">
        <v>7</v>
      </c>
    </row>
    <row r="303" spans="1:4" x14ac:dyDescent="0.3">
      <c r="A303" s="27" t="s">
        <v>293</v>
      </c>
      <c r="B303" s="26" t="s">
        <v>283</v>
      </c>
      <c r="C303" s="26" t="s">
        <v>503</v>
      </c>
      <c r="D303" s="29">
        <v>30</v>
      </c>
    </row>
    <row r="304" spans="1:4" x14ac:dyDescent="0.3">
      <c r="A304" s="27" t="s">
        <v>292</v>
      </c>
      <c r="B304" s="26" t="s">
        <v>283</v>
      </c>
      <c r="C304" s="26" t="s">
        <v>504</v>
      </c>
      <c r="D304" s="29">
        <v>35</v>
      </c>
    </row>
    <row r="305" spans="1:4" x14ac:dyDescent="0.3">
      <c r="A305" s="27" t="s">
        <v>292</v>
      </c>
      <c r="B305" s="26" t="s">
        <v>283</v>
      </c>
      <c r="C305" s="26" t="s">
        <v>504</v>
      </c>
      <c r="D305" s="29">
        <v>35</v>
      </c>
    </row>
    <row r="306" spans="1:4" x14ac:dyDescent="0.3">
      <c r="A306" s="27" t="s">
        <v>292</v>
      </c>
      <c r="B306" s="26" t="s">
        <v>283</v>
      </c>
      <c r="C306" s="26" t="s">
        <v>504</v>
      </c>
      <c r="D306" s="29">
        <v>35</v>
      </c>
    </row>
    <row r="307" spans="1:4" x14ac:dyDescent="0.3">
      <c r="A307" s="27" t="s">
        <v>292</v>
      </c>
      <c r="B307" s="26" t="s">
        <v>283</v>
      </c>
      <c r="C307" s="26" t="s">
        <v>504</v>
      </c>
      <c r="D307" s="29">
        <v>35</v>
      </c>
    </row>
    <row r="308" spans="1:4" x14ac:dyDescent="0.3">
      <c r="A308" s="27" t="s">
        <v>291</v>
      </c>
      <c r="B308" s="26" t="s">
        <v>283</v>
      </c>
      <c r="C308" s="26" t="s">
        <v>503</v>
      </c>
      <c r="D308" s="29">
        <v>30</v>
      </c>
    </row>
    <row r="309" spans="1:4" x14ac:dyDescent="0.3">
      <c r="A309" s="27" t="s">
        <v>290</v>
      </c>
      <c r="B309" s="26" t="s">
        <v>284</v>
      </c>
      <c r="C309" s="26" t="s">
        <v>506</v>
      </c>
      <c r="D309" s="29">
        <v>10</v>
      </c>
    </row>
    <row r="310" spans="1:4" x14ac:dyDescent="0.3">
      <c r="A310" s="27" t="s">
        <v>289</v>
      </c>
      <c r="B310" s="26" t="s">
        <v>283</v>
      </c>
      <c r="C310" s="26" t="s">
        <v>503</v>
      </c>
      <c r="D310" s="29">
        <v>2</v>
      </c>
    </row>
  </sheetData>
  <hyperlinks>
    <hyperlink ref="A1" location="'Daftar Isi'!A1" display="Daftar Isi" xr:uid="{99A2B002-E07C-46E1-8187-76A5E1A6BD0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B5394-3E61-43F9-883D-C0AD57C15D61}">
  <dimension ref="A1:B4"/>
  <sheetViews>
    <sheetView workbookViewId="0"/>
  </sheetViews>
  <sheetFormatPr defaultRowHeight="14.4" x14ac:dyDescent="0.3"/>
  <cols>
    <col min="1" max="1" width="20.88671875" bestFit="1" customWidth="1"/>
    <col min="2" max="2" width="9.5546875" bestFit="1" customWidth="1"/>
  </cols>
  <sheetData>
    <row r="1" spans="1:2" x14ac:dyDescent="0.3">
      <c r="A1" s="52" t="s">
        <v>551</v>
      </c>
    </row>
    <row r="2" spans="1:2" x14ac:dyDescent="0.3">
      <c r="A2" s="51" t="s">
        <v>546</v>
      </c>
      <c r="B2" s="51" t="s">
        <v>11</v>
      </c>
    </row>
    <row r="3" spans="1:2" x14ac:dyDescent="0.3">
      <c r="A3" s="50" t="s">
        <v>547</v>
      </c>
      <c r="B3" s="50" t="s">
        <v>549</v>
      </c>
    </row>
    <row r="4" spans="1:2" x14ac:dyDescent="0.3">
      <c r="A4" s="50" t="s">
        <v>548</v>
      </c>
      <c r="B4" s="50" t="s">
        <v>550</v>
      </c>
    </row>
  </sheetData>
  <hyperlinks>
    <hyperlink ref="A1" location="'Daftar Isi'!A1" display="'Daftar Isi'!A1" xr:uid="{73B950E7-7C24-44BF-9982-B368D44ED90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8BA05-55A0-4867-B90B-76DB749E7B6A}">
  <dimension ref="A1:E8"/>
  <sheetViews>
    <sheetView workbookViewId="0">
      <selection activeCell="D24" sqref="D24"/>
    </sheetView>
  </sheetViews>
  <sheetFormatPr defaultRowHeight="14.4" x14ac:dyDescent="0.3"/>
  <cols>
    <col min="1" max="1" width="70.6640625" bestFit="1" customWidth="1"/>
    <col min="2" max="2" width="13.77734375" bestFit="1" customWidth="1"/>
    <col min="4" max="4" width="47.88671875" bestFit="1" customWidth="1"/>
    <col min="5" max="5" width="13.77734375" bestFit="1" customWidth="1"/>
  </cols>
  <sheetData>
    <row r="1" spans="1:5" x14ac:dyDescent="0.3">
      <c r="A1" s="52" t="s">
        <v>551</v>
      </c>
    </row>
    <row r="2" spans="1:5" x14ac:dyDescent="0.3">
      <c r="A2" s="54" t="s">
        <v>547</v>
      </c>
      <c r="B2" s="51" t="s">
        <v>552</v>
      </c>
      <c r="D2" s="54" t="s">
        <v>548</v>
      </c>
      <c r="E2" s="51" t="s">
        <v>552</v>
      </c>
    </row>
    <row r="3" spans="1:5" x14ac:dyDescent="0.3">
      <c r="A3" s="53" t="s">
        <v>553</v>
      </c>
      <c r="B3" s="48">
        <v>14</v>
      </c>
      <c r="D3" s="53" t="s">
        <v>559</v>
      </c>
      <c r="E3" s="48">
        <v>10</v>
      </c>
    </row>
    <row r="4" spans="1:5" x14ac:dyDescent="0.3">
      <c r="A4" s="53" t="s">
        <v>554</v>
      </c>
      <c r="B4" s="48">
        <v>14</v>
      </c>
      <c r="D4" s="53" t="s">
        <v>560</v>
      </c>
      <c r="E4" s="48">
        <v>10</v>
      </c>
    </row>
    <row r="5" spans="1:5" x14ac:dyDescent="0.3">
      <c r="A5" s="53" t="s">
        <v>555</v>
      </c>
      <c r="B5" s="48">
        <v>10</v>
      </c>
    </row>
    <row r="6" spans="1:5" x14ac:dyDescent="0.3">
      <c r="A6" s="53" t="s">
        <v>556</v>
      </c>
      <c r="B6" s="48">
        <v>13</v>
      </c>
    </row>
    <row r="7" spans="1:5" x14ac:dyDescent="0.3">
      <c r="A7" s="53" t="s">
        <v>557</v>
      </c>
      <c r="B7" s="48">
        <v>14</v>
      </c>
    </row>
    <row r="8" spans="1:5" x14ac:dyDescent="0.3">
      <c r="A8" s="53" t="s">
        <v>558</v>
      </c>
      <c r="B8" s="48">
        <v>10</v>
      </c>
    </row>
  </sheetData>
  <hyperlinks>
    <hyperlink ref="A1" location="'Daftar Isi'!A1" display="'Daftar Isi'!A1" xr:uid="{B2B5610B-7B9E-4FF3-B497-6F870897B613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9E907-452E-4904-9063-0798FD227856}">
  <dimension ref="A1:C5"/>
  <sheetViews>
    <sheetView workbookViewId="0"/>
  </sheetViews>
  <sheetFormatPr defaultRowHeight="14.4" x14ac:dyDescent="0.3"/>
  <cols>
    <col min="1" max="1" width="32.109375" bestFit="1" customWidth="1"/>
    <col min="2" max="2" width="15.6640625" bestFit="1" customWidth="1"/>
  </cols>
  <sheetData>
    <row r="1" spans="1:3" x14ac:dyDescent="0.3">
      <c r="A1" s="52" t="s">
        <v>551</v>
      </c>
    </row>
    <row r="2" spans="1:3" x14ac:dyDescent="0.3">
      <c r="A2" s="55" t="s">
        <v>61</v>
      </c>
      <c r="B2" s="55" t="s">
        <v>544</v>
      </c>
    </row>
    <row r="3" spans="1:3" x14ac:dyDescent="0.3">
      <c r="A3" s="57" t="s">
        <v>564</v>
      </c>
      <c r="B3" s="57" t="s">
        <v>561</v>
      </c>
      <c r="C3" s="56"/>
    </row>
    <row r="4" spans="1:3" x14ac:dyDescent="0.3">
      <c r="A4" s="57" t="s">
        <v>565</v>
      </c>
      <c r="B4" s="57" t="s">
        <v>562</v>
      </c>
      <c r="C4" s="56"/>
    </row>
    <row r="5" spans="1:3" x14ac:dyDescent="0.3">
      <c r="A5" s="57" t="s">
        <v>566</v>
      </c>
      <c r="B5" s="57" t="s">
        <v>563</v>
      </c>
      <c r="C5" s="56"/>
    </row>
  </sheetData>
  <hyperlinks>
    <hyperlink ref="A1" location="'Daftar Isi'!A1" display="'Daftar Isi'!A1" xr:uid="{00E0C8A5-E54E-4605-A716-C784A9BDC5A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51743-5F8A-4C22-A2EF-247D13C6EE01}">
  <dimension ref="A1:L99"/>
  <sheetViews>
    <sheetView zoomScale="40" zoomScaleNormal="40" workbookViewId="0">
      <selection activeCell="AN42" sqref="AN42"/>
    </sheetView>
  </sheetViews>
  <sheetFormatPr defaultRowHeight="14.4" x14ac:dyDescent="0.3"/>
  <cols>
    <col min="1" max="1" width="21.44140625" bestFit="1" customWidth="1"/>
    <col min="2" max="2" width="6.6640625" bestFit="1" customWidth="1"/>
    <col min="3" max="12" width="9.109375" customWidth="1"/>
  </cols>
  <sheetData>
    <row r="1" spans="1:10" x14ac:dyDescent="0.3">
      <c r="A1" s="52" t="s">
        <v>551</v>
      </c>
    </row>
    <row r="2" spans="1:10" x14ac:dyDescent="0.3">
      <c r="A2" s="78" t="s">
        <v>567</v>
      </c>
      <c r="B2" s="78"/>
      <c r="C2" s="78"/>
      <c r="D2" s="78"/>
      <c r="E2" s="78"/>
      <c r="F2" s="78"/>
    </row>
    <row r="3" spans="1:10" x14ac:dyDescent="0.3">
      <c r="A3" s="78" t="s">
        <v>568</v>
      </c>
      <c r="B3" s="78"/>
      <c r="C3" s="78"/>
      <c r="D3" s="78"/>
      <c r="E3" s="78"/>
      <c r="F3" s="78"/>
    </row>
    <row r="4" spans="1:10" x14ac:dyDescent="0.3">
      <c r="A4" s="78" t="s">
        <v>569</v>
      </c>
      <c r="B4" s="78"/>
      <c r="C4" s="78"/>
      <c r="D4" s="78"/>
      <c r="E4" s="78"/>
      <c r="F4" s="78"/>
    </row>
    <row r="5" spans="1:10" ht="43.2" x14ac:dyDescent="0.3">
      <c r="A5" s="82" t="s">
        <v>570</v>
      </c>
      <c r="B5" s="58" t="s">
        <v>571</v>
      </c>
      <c r="C5" s="59" t="s">
        <v>581</v>
      </c>
      <c r="D5" s="59" t="s">
        <v>585</v>
      </c>
      <c r="E5" s="59" t="s">
        <v>582</v>
      </c>
      <c r="F5" s="59" t="s">
        <v>588</v>
      </c>
      <c r="G5" s="59" t="s">
        <v>583</v>
      </c>
      <c r="H5" s="59" t="s">
        <v>587</v>
      </c>
      <c r="I5" s="59" t="s">
        <v>584</v>
      </c>
      <c r="J5" s="59" t="s">
        <v>586</v>
      </c>
    </row>
    <row r="6" spans="1:10" x14ac:dyDescent="0.3">
      <c r="A6" s="82"/>
      <c r="B6" s="60">
        <v>1</v>
      </c>
      <c r="C6" s="61">
        <v>0.1875</v>
      </c>
      <c r="D6" s="61">
        <v>0.30902777777777779</v>
      </c>
      <c r="E6" s="61">
        <v>0.34097222222222223</v>
      </c>
      <c r="F6" s="61">
        <v>0.47291666666666665</v>
      </c>
      <c r="G6" s="61">
        <v>0.49374999999999997</v>
      </c>
      <c r="H6" s="61">
        <v>0.62569444444444444</v>
      </c>
      <c r="I6" s="61">
        <v>0.63958333333333328</v>
      </c>
      <c r="J6" s="61">
        <v>0.7715277777777777</v>
      </c>
    </row>
    <row r="7" spans="1:10" x14ac:dyDescent="0.3">
      <c r="A7" s="82"/>
      <c r="B7" s="60">
        <v>2</v>
      </c>
      <c r="C7" s="61">
        <v>0.19930555555555554</v>
      </c>
      <c r="D7" s="61">
        <v>0.32083333333333336</v>
      </c>
      <c r="E7" s="61">
        <v>0.3527777777777778</v>
      </c>
      <c r="F7" s="61">
        <v>0.48472222222222222</v>
      </c>
      <c r="G7" s="61">
        <v>0.50486111111111109</v>
      </c>
      <c r="H7" s="61">
        <v>0.63680555555555551</v>
      </c>
      <c r="I7" s="61">
        <v>0.65069444444444446</v>
      </c>
      <c r="J7" s="61">
        <v>0.78263888888888899</v>
      </c>
    </row>
    <row r="8" spans="1:10" x14ac:dyDescent="0.3">
      <c r="A8" s="82"/>
      <c r="B8" s="60">
        <v>3</v>
      </c>
      <c r="C8" s="61">
        <v>0.21111111111111111</v>
      </c>
      <c r="D8" s="61">
        <v>0.33263888888888887</v>
      </c>
      <c r="E8" s="61">
        <v>0.36458333333333331</v>
      </c>
      <c r="F8" s="61">
        <v>0.49652777777777773</v>
      </c>
      <c r="G8" s="61">
        <v>0.51597222222222217</v>
      </c>
      <c r="H8" s="61">
        <v>0.64097222222222217</v>
      </c>
      <c r="I8" s="61">
        <v>0.66180555555555554</v>
      </c>
      <c r="J8" s="61">
        <v>0.79375000000000007</v>
      </c>
    </row>
    <row r="9" spans="1:10" x14ac:dyDescent="0.3">
      <c r="A9" s="82"/>
      <c r="B9" s="60">
        <v>4</v>
      </c>
      <c r="C9" s="61">
        <v>0.22291666666666665</v>
      </c>
      <c r="D9" s="61">
        <v>0.3444444444444445</v>
      </c>
      <c r="E9" s="61">
        <v>0.37638888888888888</v>
      </c>
      <c r="F9" s="61">
        <v>0.5083333333333333</v>
      </c>
      <c r="G9" s="61">
        <v>0.52708333333333335</v>
      </c>
      <c r="H9" s="61">
        <v>0.65902777777777777</v>
      </c>
      <c r="I9" s="61">
        <v>0.67291666666666661</v>
      </c>
      <c r="J9" s="61">
        <v>0.80486111111111114</v>
      </c>
    </row>
    <row r="10" spans="1:10" x14ac:dyDescent="0.3">
      <c r="A10" s="82"/>
      <c r="B10" s="60">
        <v>5</v>
      </c>
      <c r="C10" s="61">
        <v>0.23472222222222219</v>
      </c>
      <c r="D10" s="61">
        <v>0.35625000000000001</v>
      </c>
      <c r="E10" s="61">
        <v>0.38819444444444445</v>
      </c>
      <c r="F10" s="61">
        <v>0.52013888888888882</v>
      </c>
      <c r="G10" s="61">
        <v>0.53819444444444442</v>
      </c>
      <c r="H10" s="61">
        <v>0.66319444444444442</v>
      </c>
      <c r="I10" s="61">
        <v>0.68402777777777779</v>
      </c>
      <c r="J10" s="61">
        <v>0.81597222222222221</v>
      </c>
    </row>
    <row r="11" spans="1:10" x14ac:dyDescent="0.3">
      <c r="A11" s="82"/>
      <c r="B11" s="60">
        <v>6</v>
      </c>
      <c r="C11" s="61">
        <v>0.24652777777777779</v>
      </c>
      <c r="D11" s="61">
        <v>0.37152777777777773</v>
      </c>
      <c r="E11" s="61">
        <v>0.39999999999999997</v>
      </c>
      <c r="F11" s="61">
        <v>0.53194444444444444</v>
      </c>
      <c r="G11" s="61">
        <v>0.5493055555555556</v>
      </c>
      <c r="H11" s="61">
        <v>0.6743055555555556</v>
      </c>
      <c r="I11" s="61">
        <v>0.69513888888888886</v>
      </c>
      <c r="J11" s="61">
        <v>0.82708333333333339</v>
      </c>
    </row>
    <row r="12" spans="1:10" x14ac:dyDescent="0.3">
      <c r="A12" s="82"/>
      <c r="B12" s="60">
        <v>7</v>
      </c>
      <c r="C12" s="61">
        <v>0.25833333333333336</v>
      </c>
      <c r="D12" s="61">
        <v>0.3833333333333333</v>
      </c>
      <c r="E12" s="61">
        <v>0.41180555555555554</v>
      </c>
      <c r="F12" s="61">
        <v>0.54375000000000007</v>
      </c>
      <c r="G12" s="61">
        <v>0.56041666666666667</v>
      </c>
      <c r="H12" s="61">
        <v>0.69236111111111109</v>
      </c>
      <c r="I12" s="61">
        <v>0.70624999999999993</v>
      </c>
      <c r="J12" s="61">
        <v>0.83819444444444446</v>
      </c>
    </row>
    <row r="13" spans="1:10" x14ac:dyDescent="0.3">
      <c r="A13" s="82"/>
      <c r="B13" s="60">
        <v>8</v>
      </c>
      <c r="C13" s="61">
        <v>0.27013888888888887</v>
      </c>
      <c r="D13" s="61">
        <v>0.39513888888888887</v>
      </c>
      <c r="E13" s="61">
        <v>0.4236111111111111</v>
      </c>
      <c r="F13" s="61">
        <v>0.55555555555555558</v>
      </c>
      <c r="G13" s="61">
        <v>0.57152777777777775</v>
      </c>
      <c r="H13" s="61">
        <v>0.69652777777777775</v>
      </c>
      <c r="I13" s="61">
        <v>0.71736111111111101</v>
      </c>
      <c r="J13" s="61">
        <v>0.84930555555555554</v>
      </c>
    </row>
    <row r="14" spans="1:10" x14ac:dyDescent="0.3">
      <c r="A14" s="82"/>
      <c r="B14" s="60">
        <v>9</v>
      </c>
      <c r="C14" s="61">
        <v>0.28194444444444444</v>
      </c>
      <c r="D14" s="61">
        <v>0.4069444444444445</v>
      </c>
      <c r="E14" s="61">
        <v>0.43541666666666662</v>
      </c>
      <c r="F14" s="61">
        <v>0.56736111111111109</v>
      </c>
      <c r="G14" s="61">
        <v>0.58263888888888882</v>
      </c>
      <c r="H14" s="61">
        <v>0.70763888888888893</v>
      </c>
      <c r="I14" s="61">
        <v>0.7284722222222223</v>
      </c>
      <c r="J14" s="61">
        <v>0.86041666666666661</v>
      </c>
    </row>
    <row r="15" spans="1:10" x14ac:dyDescent="0.3">
      <c r="A15" s="82"/>
      <c r="B15" s="60">
        <v>10</v>
      </c>
      <c r="C15" s="61">
        <v>0.29375000000000001</v>
      </c>
      <c r="D15" s="61">
        <v>0.41875000000000001</v>
      </c>
      <c r="E15" s="61">
        <v>0.44722222222222219</v>
      </c>
      <c r="F15" s="61">
        <v>0.57916666666666672</v>
      </c>
      <c r="G15" s="61">
        <v>0.59375</v>
      </c>
      <c r="H15" s="61">
        <v>0.71875</v>
      </c>
      <c r="I15" s="61">
        <v>0.73958333333333337</v>
      </c>
      <c r="J15" s="61">
        <v>0.87152777777777779</v>
      </c>
    </row>
    <row r="16" spans="1:10" x14ac:dyDescent="0.3">
      <c r="A16" s="82"/>
      <c r="B16" s="60">
        <v>11</v>
      </c>
      <c r="C16" s="61">
        <v>0.30555555555555552</v>
      </c>
      <c r="D16" s="61">
        <v>0.43055555555555558</v>
      </c>
      <c r="E16" s="61">
        <v>0.45902777777777781</v>
      </c>
      <c r="F16" s="61">
        <v>0.59097222222222223</v>
      </c>
      <c r="G16" s="61">
        <v>0.60486111111111118</v>
      </c>
      <c r="H16" s="61">
        <v>0.72986111111111107</v>
      </c>
      <c r="I16" s="61">
        <v>0.75069444444444444</v>
      </c>
      <c r="J16" s="61">
        <v>0.88263888888888886</v>
      </c>
    </row>
    <row r="17" spans="1:10" x14ac:dyDescent="0.3">
      <c r="A17" s="82"/>
      <c r="B17" s="60">
        <v>12</v>
      </c>
      <c r="C17" s="61">
        <v>0.31736111111111115</v>
      </c>
      <c r="D17" s="61">
        <v>0.44236111111111115</v>
      </c>
      <c r="E17" s="61">
        <v>0.47083333333333338</v>
      </c>
      <c r="F17" s="61">
        <v>0.60277777777777775</v>
      </c>
      <c r="G17" s="61">
        <v>0.61597222222222225</v>
      </c>
      <c r="H17" s="61">
        <v>0.74097222222222225</v>
      </c>
      <c r="I17" s="61">
        <v>0.76180555555555562</v>
      </c>
      <c r="J17" s="61">
        <v>0.89374999999999993</v>
      </c>
    </row>
    <row r="18" spans="1:10" x14ac:dyDescent="0.3">
      <c r="A18" s="82"/>
      <c r="B18" s="60">
        <v>13</v>
      </c>
      <c r="C18" s="61">
        <v>0.32916666666666666</v>
      </c>
      <c r="D18" s="61">
        <v>0.45416666666666666</v>
      </c>
      <c r="E18" s="61">
        <v>0.4826388888888889</v>
      </c>
      <c r="F18" s="61">
        <v>0.61458333333333337</v>
      </c>
      <c r="G18" s="61">
        <v>0.62777777777777777</v>
      </c>
      <c r="H18" s="61">
        <v>0.75277777777777777</v>
      </c>
      <c r="I18" s="61">
        <v>0.7729166666666667</v>
      </c>
      <c r="J18" s="61">
        <v>0.90486111111111101</v>
      </c>
    </row>
    <row r="20" spans="1:10" x14ac:dyDescent="0.3">
      <c r="A20" s="78" t="s">
        <v>589</v>
      </c>
      <c r="B20" s="78"/>
      <c r="C20" s="78"/>
      <c r="D20" s="78"/>
      <c r="E20" s="78"/>
      <c r="F20" s="78"/>
    </row>
    <row r="21" spans="1:10" x14ac:dyDescent="0.3">
      <c r="A21" s="78" t="s">
        <v>568</v>
      </c>
      <c r="B21" s="78"/>
      <c r="C21" s="78"/>
      <c r="D21" s="78"/>
      <c r="E21" s="78"/>
      <c r="F21" s="78"/>
    </row>
    <row r="22" spans="1:10" x14ac:dyDescent="0.3">
      <c r="A22" s="78" t="s">
        <v>569</v>
      </c>
      <c r="B22" s="78"/>
      <c r="C22" s="78"/>
      <c r="D22" s="78"/>
      <c r="E22" s="78"/>
      <c r="F22" s="78"/>
    </row>
    <row r="23" spans="1:10" ht="28.8" x14ac:dyDescent="0.3">
      <c r="A23" s="77" t="s">
        <v>590</v>
      </c>
      <c r="B23" s="59" t="s">
        <v>571</v>
      </c>
      <c r="C23" s="59" t="s">
        <v>572</v>
      </c>
      <c r="D23" s="59" t="s">
        <v>573</v>
      </c>
      <c r="E23" s="59" t="s">
        <v>574</v>
      </c>
      <c r="F23" s="59" t="s">
        <v>575</v>
      </c>
      <c r="G23" s="59" t="s">
        <v>576</v>
      </c>
      <c r="H23" s="59" t="s">
        <v>577</v>
      </c>
      <c r="I23" s="59" t="s">
        <v>578</v>
      </c>
      <c r="J23" s="59" t="s">
        <v>579</v>
      </c>
    </row>
    <row r="24" spans="1:10" x14ac:dyDescent="0.3">
      <c r="A24" s="77"/>
      <c r="B24" s="63">
        <v>1</v>
      </c>
      <c r="C24" s="64">
        <v>0.20833333333333334</v>
      </c>
      <c r="D24" s="64">
        <v>0.3298611111111111</v>
      </c>
      <c r="E24" s="61">
        <v>0.3527777777777778</v>
      </c>
      <c r="F24" s="61">
        <v>0.4777777777777778</v>
      </c>
      <c r="G24" s="61">
        <v>0.49791666666666662</v>
      </c>
      <c r="H24" s="61">
        <v>0.62638888888888888</v>
      </c>
      <c r="I24" s="61">
        <v>0.64652777777777781</v>
      </c>
      <c r="J24" s="61">
        <v>0.7715277777777777</v>
      </c>
    </row>
    <row r="25" spans="1:10" x14ac:dyDescent="0.3">
      <c r="A25" s="77"/>
      <c r="B25" s="63">
        <v>2</v>
      </c>
      <c r="C25" s="64">
        <v>0.21944444444444444</v>
      </c>
      <c r="D25" s="64">
        <v>0.34097222222222223</v>
      </c>
      <c r="E25" s="61">
        <v>0.36388888888888887</v>
      </c>
      <c r="F25" s="61">
        <v>0.48888888888888887</v>
      </c>
      <c r="G25" s="61">
        <v>0.50902777777777775</v>
      </c>
      <c r="H25" s="61">
        <v>0.63750000000000007</v>
      </c>
      <c r="I25" s="61">
        <v>0.65833333333333333</v>
      </c>
      <c r="J25" s="61">
        <v>0.78333333333333333</v>
      </c>
    </row>
    <row r="26" spans="1:10" x14ac:dyDescent="0.3">
      <c r="A26" s="77"/>
      <c r="B26" s="63">
        <v>3</v>
      </c>
      <c r="C26" s="64">
        <v>0.23055555555555554</v>
      </c>
      <c r="D26" s="64">
        <v>0.3520833333333333</v>
      </c>
      <c r="E26" s="61">
        <v>0.375</v>
      </c>
      <c r="F26" s="61">
        <v>0.5</v>
      </c>
      <c r="G26" s="61">
        <v>0.52083333333333337</v>
      </c>
      <c r="H26" s="61">
        <v>0.64930555555555558</v>
      </c>
      <c r="I26" s="61">
        <v>0.6694444444444444</v>
      </c>
      <c r="J26" s="61">
        <v>0.7944444444444444</v>
      </c>
    </row>
    <row r="27" spans="1:10" x14ac:dyDescent="0.3">
      <c r="A27" s="77"/>
      <c r="B27" s="63">
        <v>4</v>
      </c>
      <c r="C27" s="64">
        <v>0.24166666666666667</v>
      </c>
      <c r="D27" s="64">
        <v>0.36319444444444443</v>
      </c>
      <c r="E27" s="61">
        <v>0.38611111111111113</v>
      </c>
      <c r="F27" s="61">
        <v>0.51111111111111118</v>
      </c>
      <c r="G27" s="61">
        <v>0.53194444444444444</v>
      </c>
      <c r="H27" s="61">
        <v>0.66041666666666665</v>
      </c>
      <c r="I27" s="61">
        <v>0.68125000000000002</v>
      </c>
      <c r="J27" s="61">
        <v>0.80625000000000002</v>
      </c>
    </row>
    <row r="28" spans="1:10" x14ac:dyDescent="0.3">
      <c r="A28" s="77"/>
      <c r="B28" s="63">
        <v>5</v>
      </c>
      <c r="C28" s="64">
        <v>0.25277777777777777</v>
      </c>
      <c r="D28" s="64">
        <v>0.3743055555555555</v>
      </c>
      <c r="E28" s="61">
        <v>0.3972222222222222</v>
      </c>
      <c r="F28" s="61">
        <v>0.52222222222222225</v>
      </c>
      <c r="G28" s="61">
        <v>0.54375000000000007</v>
      </c>
      <c r="H28" s="61">
        <v>0.67222222222222217</v>
      </c>
      <c r="I28" s="61">
        <v>0.69236111111111109</v>
      </c>
      <c r="J28" s="61">
        <v>0.81736111111111109</v>
      </c>
    </row>
    <row r="29" spans="1:10" x14ac:dyDescent="0.3">
      <c r="A29" s="77"/>
      <c r="B29" s="63">
        <v>6</v>
      </c>
      <c r="C29" s="64">
        <v>0.2638888888888889</v>
      </c>
      <c r="D29" s="64">
        <v>0.38541666666666669</v>
      </c>
      <c r="E29" s="61">
        <v>0.40833333333333338</v>
      </c>
      <c r="F29" s="61">
        <v>0.53333333333333333</v>
      </c>
      <c r="G29" s="61">
        <v>0.55486111111111114</v>
      </c>
      <c r="H29" s="61">
        <v>0.68333333333333324</v>
      </c>
      <c r="I29" s="61">
        <v>0.70416666666666661</v>
      </c>
      <c r="J29" s="61">
        <v>0.82916666666666661</v>
      </c>
    </row>
    <row r="30" spans="1:10" x14ac:dyDescent="0.3">
      <c r="A30" s="77"/>
      <c r="B30" s="63">
        <v>7</v>
      </c>
      <c r="C30" s="64">
        <v>0.27499999999999997</v>
      </c>
      <c r="D30" s="64">
        <v>0.39652777777777781</v>
      </c>
      <c r="E30" s="61">
        <v>0.41944444444444445</v>
      </c>
      <c r="F30" s="61">
        <v>0.5444444444444444</v>
      </c>
      <c r="G30" s="61">
        <v>0.56666666666666665</v>
      </c>
      <c r="H30" s="61">
        <v>0.69513888888888886</v>
      </c>
      <c r="I30" s="61">
        <v>0.71527777777777779</v>
      </c>
      <c r="J30" s="61">
        <v>0.84027777777777779</v>
      </c>
    </row>
    <row r="31" spans="1:10" x14ac:dyDescent="0.3">
      <c r="A31" s="77"/>
      <c r="B31" s="63">
        <v>8</v>
      </c>
      <c r="C31" s="64">
        <v>0.28611111111111115</v>
      </c>
      <c r="D31" s="64">
        <v>0.40763888888888888</v>
      </c>
      <c r="E31" s="61">
        <v>0.43055555555555558</v>
      </c>
      <c r="F31" s="61">
        <v>0.55555555555555558</v>
      </c>
      <c r="G31" s="61">
        <v>0.57777777777777783</v>
      </c>
      <c r="H31" s="61">
        <v>0.70277777777777783</v>
      </c>
      <c r="I31" s="61">
        <v>0.7270833333333333</v>
      </c>
      <c r="J31" s="61">
        <v>0.8520833333333333</v>
      </c>
    </row>
    <row r="32" spans="1:10" x14ac:dyDescent="0.3">
      <c r="A32" s="77"/>
      <c r="B32" s="63">
        <v>9</v>
      </c>
      <c r="C32" s="64">
        <v>0.29722222222222222</v>
      </c>
      <c r="D32" s="64">
        <v>0.41875000000000001</v>
      </c>
      <c r="E32" s="61">
        <v>0.44166666666666665</v>
      </c>
      <c r="F32" s="61">
        <v>0.56666666666666665</v>
      </c>
      <c r="G32" s="61">
        <v>0.58958333333333335</v>
      </c>
      <c r="H32" s="61">
        <v>0.71458333333333324</v>
      </c>
      <c r="I32" s="61">
        <v>0.73819444444444438</v>
      </c>
      <c r="J32" s="61">
        <v>0.86319444444444438</v>
      </c>
    </row>
    <row r="33" spans="1:12" x14ac:dyDescent="0.3">
      <c r="A33" s="77"/>
      <c r="B33" s="63">
        <v>10</v>
      </c>
      <c r="C33" s="64">
        <v>0.30833333333333335</v>
      </c>
      <c r="D33" s="64">
        <v>0.42986111111111108</v>
      </c>
      <c r="E33" s="61">
        <v>0.45277777777777778</v>
      </c>
      <c r="F33" s="61">
        <v>0.57777777777777783</v>
      </c>
      <c r="G33" s="61">
        <v>0.60069444444444442</v>
      </c>
      <c r="H33" s="61">
        <v>0.72569444444444453</v>
      </c>
      <c r="I33" s="61">
        <v>0.75</v>
      </c>
      <c r="J33" s="61">
        <v>0.875</v>
      </c>
    </row>
    <row r="34" spans="1:12" x14ac:dyDescent="0.3">
      <c r="A34" s="77"/>
      <c r="B34" s="63">
        <v>11</v>
      </c>
      <c r="C34" s="64">
        <v>0.31944444444444448</v>
      </c>
      <c r="D34" s="64">
        <v>0.44097222222222227</v>
      </c>
      <c r="E34" s="61">
        <v>0.46388888888888885</v>
      </c>
      <c r="F34" s="61">
        <v>0.58888888888888891</v>
      </c>
      <c r="G34" s="61">
        <v>0.61249999999999993</v>
      </c>
      <c r="H34" s="61">
        <v>0.73749999999999993</v>
      </c>
      <c r="I34" s="61">
        <v>0.76111111111111107</v>
      </c>
      <c r="J34" s="61">
        <v>0.88611111111111107</v>
      </c>
    </row>
    <row r="35" spans="1:12" x14ac:dyDescent="0.3">
      <c r="A35" s="77"/>
      <c r="B35" s="63">
        <v>12</v>
      </c>
      <c r="C35" s="64">
        <v>0.33055555555555555</v>
      </c>
      <c r="D35" s="64">
        <v>0.45208333333333334</v>
      </c>
      <c r="E35" s="61">
        <v>0.47500000000000003</v>
      </c>
      <c r="F35" s="61">
        <v>0.6</v>
      </c>
      <c r="G35" s="61">
        <v>0.62361111111111112</v>
      </c>
      <c r="H35" s="61">
        <v>0.74861111111111101</v>
      </c>
      <c r="I35" s="61">
        <v>0.7729166666666667</v>
      </c>
      <c r="J35" s="61">
        <v>0.8979166666666667</v>
      </c>
    </row>
    <row r="36" spans="1:12" x14ac:dyDescent="0.3">
      <c r="A36" s="77"/>
      <c r="B36" s="63">
        <v>13</v>
      </c>
      <c r="C36" s="64">
        <v>0.34166666666666662</v>
      </c>
      <c r="D36" s="64">
        <v>0.46319444444444446</v>
      </c>
      <c r="E36" s="61">
        <v>0.4861111111111111</v>
      </c>
      <c r="F36" s="61">
        <v>0.61111111111111105</v>
      </c>
      <c r="G36" s="61">
        <v>0.63541666666666663</v>
      </c>
      <c r="H36" s="61">
        <v>0.76041666666666663</v>
      </c>
      <c r="I36" s="61">
        <v>0.78402777777777777</v>
      </c>
      <c r="J36" s="61">
        <v>0.90902777777777777</v>
      </c>
    </row>
    <row r="38" spans="1:12" x14ac:dyDescent="0.3">
      <c r="A38" s="78" t="s">
        <v>591</v>
      </c>
      <c r="B38" s="78"/>
      <c r="C38" s="78"/>
      <c r="D38" s="78"/>
      <c r="E38" s="78"/>
      <c r="F38" s="78"/>
    </row>
    <row r="39" spans="1:12" x14ac:dyDescent="0.3">
      <c r="A39" s="78" t="s">
        <v>592</v>
      </c>
      <c r="B39" s="78"/>
      <c r="C39" s="78"/>
      <c r="D39" s="78"/>
      <c r="E39" s="78"/>
      <c r="F39" s="78"/>
    </row>
    <row r="40" spans="1:12" x14ac:dyDescent="0.3">
      <c r="A40" s="78" t="s">
        <v>593</v>
      </c>
      <c r="B40" s="78"/>
      <c r="C40" s="78"/>
      <c r="D40" s="78"/>
      <c r="E40" s="78"/>
      <c r="F40" s="78"/>
    </row>
    <row r="41" spans="1:12" ht="43.2" x14ac:dyDescent="0.3">
      <c r="A41" s="77" t="s">
        <v>594</v>
      </c>
      <c r="B41" s="58" t="s">
        <v>571</v>
      </c>
      <c r="C41" s="59" t="s">
        <v>580</v>
      </c>
      <c r="D41" s="59" t="s">
        <v>585</v>
      </c>
      <c r="E41" s="59" t="s">
        <v>597</v>
      </c>
      <c r="F41" s="59" t="s">
        <v>588</v>
      </c>
      <c r="G41" s="59" t="s">
        <v>598</v>
      </c>
      <c r="H41" s="59" t="s">
        <v>587</v>
      </c>
      <c r="I41" s="59" t="s">
        <v>599</v>
      </c>
      <c r="J41" s="59" t="s">
        <v>586</v>
      </c>
      <c r="K41" s="59" t="s">
        <v>596</v>
      </c>
      <c r="L41" s="59" t="s">
        <v>595</v>
      </c>
    </row>
    <row r="42" spans="1:12" x14ac:dyDescent="0.3">
      <c r="A42" s="77"/>
      <c r="B42" s="63">
        <v>1</v>
      </c>
      <c r="C42" s="61">
        <v>0.20833333333333334</v>
      </c>
      <c r="D42" s="61">
        <v>0.3125</v>
      </c>
      <c r="E42" s="61">
        <v>0.32916666666666666</v>
      </c>
      <c r="F42" s="61">
        <v>0.43333333333333335</v>
      </c>
      <c r="G42" s="61">
        <v>0.45069444444444445</v>
      </c>
      <c r="H42" s="61">
        <v>0.5625</v>
      </c>
      <c r="I42" s="61">
        <v>0.57222222222222219</v>
      </c>
      <c r="J42" s="61">
        <v>0.68402777777777779</v>
      </c>
      <c r="K42" s="61">
        <v>0.6791666666666667</v>
      </c>
      <c r="L42" s="61">
        <v>0.7909722222222223</v>
      </c>
    </row>
    <row r="43" spans="1:12" x14ac:dyDescent="0.3">
      <c r="A43" s="77"/>
      <c r="B43" s="63">
        <v>2</v>
      </c>
      <c r="C43" s="61">
        <v>0.22152777777777777</v>
      </c>
      <c r="D43" s="61">
        <v>0.32569444444444445</v>
      </c>
      <c r="E43" s="61">
        <v>0.3430555555555555</v>
      </c>
      <c r="F43" s="61">
        <v>0.44722222222222219</v>
      </c>
      <c r="G43" s="61">
        <v>0.46388888888888885</v>
      </c>
      <c r="H43" s="61">
        <v>0.5756944444444444</v>
      </c>
      <c r="I43" s="61">
        <v>0.5854166666666667</v>
      </c>
      <c r="J43" s="61">
        <v>0.6972222222222223</v>
      </c>
      <c r="K43" s="61">
        <v>0.69305555555555554</v>
      </c>
      <c r="L43" s="61">
        <v>0.80486111111111114</v>
      </c>
    </row>
    <row r="44" spans="1:12" x14ac:dyDescent="0.3">
      <c r="A44" s="77"/>
      <c r="B44" s="63">
        <v>3</v>
      </c>
      <c r="C44" s="61">
        <v>0.23472222222222219</v>
      </c>
      <c r="D44" s="61">
        <v>0.33888888888888885</v>
      </c>
      <c r="E44" s="61">
        <v>0.35625000000000001</v>
      </c>
      <c r="F44" s="61">
        <v>0.4604166666666667</v>
      </c>
      <c r="G44" s="61">
        <v>0.4777777777777778</v>
      </c>
      <c r="H44" s="61">
        <v>0.58958333333333335</v>
      </c>
      <c r="I44" s="61">
        <v>0.59722222222222221</v>
      </c>
      <c r="J44" s="61">
        <v>0.7090277777777777</v>
      </c>
      <c r="K44" s="61">
        <v>0.70624999999999993</v>
      </c>
      <c r="L44" s="61">
        <v>0.81805555555555554</v>
      </c>
    </row>
    <row r="45" spans="1:12" x14ac:dyDescent="0.3">
      <c r="A45" s="77"/>
      <c r="B45" s="63">
        <v>4</v>
      </c>
      <c r="C45" s="61">
        <v>0.24861111111111112</v>
      </c>
      <c r="D45" s="61">
        <v>0.3527777777777778</v>
      </c>
      <c r="E45" s="61">
        <v>0.37013888888888885</v>
      </c>
      <c r="F45" s="61">
        <v>0.47430555555555554</v>
      </c>
      <c r="G45" s="61">
        <v>0.4909722222222222</v>
      </c>
      <c r="H45" s="61">
        <v>0.60277777777777775</v>
      </c>
      <c r="I45" s="61">
        <v>0.60833333333333328</v>
      </c>
      <c r="J45" s="61">
        <v>0.72013888888888899</v>
      </c>
      <c r="K45" s="61">
        <v>0.71944444444444444</v>
      </c>
      <c r="L45" s="61">
        <v>0.83124999999999993</v>
      </c>
    </row>
    <row r="46" spans="1:12" x14ac:dyDescent="0.3">
      <c r="A46" s="77"/>
      <c r="B46" s="63">
        <v>5</v>
      </c>
      <c r="C46" s="61">
        <v>0.26180555555555557</v>
      </c>
      <c r="D46" s="61">
        <v>0.3659722222222222</v>
      </c>
      <c r="E46" s="61">
        <v>0.3833333333333333</v>
      </c>
      <c r="F46" s="61">
        <v>0.48749999999999999</v>
      </c>
      <c r="G46" s="61">
        <v>0.50486111111111109</v>
      </c>
      <c r="H46" s="61">
        <v>0.6166666666666667</v>
      </c>
      <c r="I46" s="61">
        <v>0.62013888888888891</v>
      </c>
      <c r="J46" s="61">
        <v>0.7319444444444444</v>
      </c>
      <c r="K46" s="61">
        <v>0.73333333333333339</v>
      </c>
      <c r="L46" s="61">
        <v>0.84513888888888899</v>
      </c>
    </row>
    <row r="47" spans="1:12" x14ac:dyDescent="0.3">
      <c r="A47" s="77"/>
      <c r="B47" s="63">
        <v>6</v>
      </c>
      <c r="C47" s="61">
        <v>0.27569444444444446</v>
      </c>
      <c r="D47" s="61">
        <v>0.37986111111111115</v>
      </c>
      <c r="E47" s="61">
        <v>0.39652777777777781</v>
      </c>
      <c r="F47" s="61">
        <v>0.50069444444444444</v>
      </c>
      <c r="G47" s="61">
        <v>0.5180555555555556</v>
      </c>
      <c r="H47" s="61">
        <v>0.62986111111111109</v>
      </c>
      <c r="I47" s="61">
        <v>0.63124999999999998</v>
      </c>
      <c r="J47" s="61">
        <v>0.74305555555555547</v>
      </c>
      <c r="K47" s="61">
        <v>0.74652777777777779</v>
      </c>
      <c r="L47" s="61">
        <v>0.85833333333333339</v>
      </c>
    </row>
    <row r="48" spans="1:12" x14ac:dyDescent="0.3">
      <c r="A48" s="77"/>
      <c r="B48" s="63">
        <v>7</v>
      </c>
      <c r="C48" s="61">
        <v>0.28888888888888892</v>
      </c>
      <c r="D48" s="61">
        <v>0.39305555555555555</v>
      </c>
      <c r="E48" s="61">
        <v>0.41041666666666665</v>
      </c>
      <c r="F48" s="61">
        <v>0.51458333333333328</v>
      </c>
      <c r="G48" s="61">
        <v>0.53194444444444444</v>
      </c>
      <c r="H48" s="61">
        <v>0.64374999999999993</v>
      </c>
      <c r="I48" s="61">
        <v>0.6430555555555556</v>
      </c>
      <c r="J48" s="61">
        <v>0.75486111111111109</v>
      </c>
      <c r="K48" s="61">
        <v>0.76041666666666663</v>
      </c>
      <c r="L48" s="61">
        <v>0.87222222222222223</v>
      </c>
    </row>
    <row r="49" spans="1:12" x14ac:dyDescent="0.3">
      <c r="A49" s="77"/>
      <c r="B49" s="63">
        <v>8</v>
      </c>
      <c r="C49" s="61">
        <v>0.30208333333333331</v>
      </c>
      <c r="D49" s="61">
        <v>0.40625</v>
      </c>
      <c r="E49" s="61">
        <v>0.4236111111111111</v>
      </c>
      <c r="F49" s="61">
        <v>0.52777777777777779</v>
      </c>
      <c r="G49" s="61">
        <v>0.54513888888888895</v>
      </c>
      <c r="H49" s="61">
        <v>0.65694444444444444</v>
      </c>
      <c r="I49" s="61">
        <v>0.65416666666666667</v>
      </c>
      <c r="J49" s="61">
        <v>0.76597222222222217</v>
      </c>
      <c r="K49" s="61">
        <v>0.77361111111111114</v>
      </c>
      <c r="L49" s="61">
        <v>0.88541666666666663</v>
      </c>
    </row>
    <row r="50" spans="1:12" x14ac:dyDescent="0.3">
      <c r="A50" s="77"/>
      <c r="B50" s="63">
        <v>9</v>
      </c>
      <c r="C50" s="61">
        <v>0.31597222222222221</v>
      </c>
      <c r="D50" s="61">
        <v>0.4201388888888889</v>
      </c>
      <c r="E50" s="61">
        <v>0.4375</v>
      </c>
      <c r="F50" s="61">
        <v>0.54166666666666663</v>
      </c>
      <c r="G50" s="61">
        <v>0.55833333333333335</v>
      </c>
      <c r="H50" s="61">
        <v>0.67013888888888884</v>
      </c>
      <c r="I50" s="61">
        <v>0.66597222222222219</v>
      </c>
      <c r="J50" s="61">
        <v>0.77777777777777779</v>
      </c>
      <c r="K50" s="61">
        <v>0.78680555555555554</v>
      </c>
      <c r="L50" s="61">
        <v>0.89861111111111114</v>
      </c>
    </row>
    <row r="52" spans="1:12" x14ac:dyDescent="0.3">
      <c r="A52" s="78" t="s">
        <v>600</v>
      </c>
      <c r="B52" s="78"/>
      <c r="C52" s="78"/>
      <c r="D52" s="78"/>
      <c r="E52" s="78"/>
      <c r="F52" s="78"/>
    </row>
    <row r="53" spans="1:12" x14ac:dyDescent="0.3">
      <c r="A53" s="78" t="s">
        <v>601</v>
      </c>
      <c r="B53" s="78"/>
      <c r="C53" s="78"/>
      <c r="D53" s="78"/>
      <c r="E53" s="78"/>
      <c r="F53" s="78"/>
    </row>
    <row r="54" spans="1:12" x14ac:dyDescent="0.3">
      <c r="A54" s="78" t="s">
        <v>602</v>
      </c>
      <c r="B54" s="78"/>
      <c r="C54" s="78"/>
      <c r="D54" s="78"/>
      <c r="E54" s="78"/>
      <c r="F54" s="78"/>
    </row>
    <row r="55" spans="1:12" ht="43.2" x14ac:dyDescent="0.3">
      <c r="A55" s="79" t="s">
        <v>603</v>
      </c>
      <c r="B55" s="58" t="s">
        <v>571</v>
      </c>
      <c r="C55" s="59" t="s">
        <v>580</v>
      </c>
      <c r="D55" s="59" t="s">
        <v>585</v>
      </c>
      <c r="E55" s="59" t="s">
        <v>597</v>
      </c>
      <c r="F55" s="59" t="s">
        <v>588</v>
      </c>
      <c r="G55" s="59" t="s">
        <v>598</v>
      </c>
      <c r="H55" s="59" t="s">
        <v>587</v>
      </c>
      <c r="I55" s="59" t="s">
        <v>599</v>
      </c>
      <c r="J55" s="59" t="s">
        <v>586</v>
      </c>
    </row>
    <row r="56" spans="1:12" x14ac:dyDescent="0.3">
      <c r="A56" s="80"/>
      <c r="B56" s="60">
        <v>1</v>
      </c>
      <c r="C56" s="62">
        <v>0.20833333333333334</v>
      </c>
      <c r="D56" s="62">
        <v>0.33333333333333331</v>
      </c>
      <c r="E56" s="62">
        <v>0.35000000000000003</v>
      </c>
      <c r="F56" s="62">
        <v>0.47500000000000003</v>
      </c>
      <c r="G56" s="62">
        <v>0.4916666666666667</v>
      </c>
      <c r="H56" s="62">
        <v>0.6166666666666667</v>
      </c>
      <c r="I56" s="62">
        <v>0.64097222222222217</v>
      </c>
      <c r="J56" s="62">
        <v>0.76597222222222217</v>
      </c>
    </row>
    <row r="57" spans="1:12" x14ac:dyDescent="0.3">
      <c r="A57" s="80"/>
      <c r="B57" s="60">
        <v>2</v>
      </c>
      <c r="C57" s="62">
        <v>0.22013888888888888</v>
      </c>
      <c r="D57" s="62">
        <v>0.34513888888888888</v>
      </c>
      <c r="E57" s="62">
        <v>0.36180555555555555</v>
      </c>
      <c r="F57" s="62">
        <v>0.48680555555555555</v>
      </c>
      <c r="G57" s="62">
        <v>0.50416666666666665</v>
      </c>
      <c r="H57" s="62">
        <v>0.62916666666666665</v>
      </c>
      <c r="I57" s="62">
        <v>0.65277777777777779</v>
      </c>
      <c r="J57" s="62">
        <v>0.77777777777777779</v>
      </c>
    </row>
    <row r="58" spans="1:12" x14ac:dyDescent="0.3">
      <c r="A58" s="80"/>
      <c r="B58" s="60">
        <v>3</v>
      </c>
      <c r="C58" s="62">
        <v>0.23194444444444443</v>
      </c>
      <c r="D58" s="62">
        <v>0.35694444444444445</v>
      </c>
      <c r="E58" s="62">
        <v>0.37361111111111112</v>
      </c>
      <c r="F58" s="62">
        <v>0.49861111111111112</v>
      </c>
      <c r="G58" s="62">
        <v>0.51666666666666672</v>
      </c>
      <c r="H58" s="62">
        <v>0.64166666666666672</v>
      </c>
      <c r="I58" s="62">
        <v>0.6645833333333333</v>
      </c>
      <c r="J58" s="62">
        <v>0.7895833333333333</v>
      </c>
    </row>
    <row r="59" spans="1:12" x14ac:dyDescent="0.3">
      <c r="A59" s="80"/>
      <c r="B59" s="60">
        <v>4</v>
      </c>
      <c r="C59" s="62">
        <v>0.24374999999999999</v>
      </c>
      <c r="D59" s="62">
        <v>0.36874999999999997</v>
      </c>
      <c r="E59" s="62">
        <v>0.38541666666666669</v>
      </c>
      <c r="F59" s="62">
        <v>0.51041666666666663</v>
      </c>
      <c r="G59" s="62">
        <v>0.52916666666666667</v>
      </c>
      <c r="H59" s="62">
        <v>0.65416666666666667</v>
      </c>
      <c r="I59" s="62">
        <v>0.67638888888888893</v>
      </c>
      <c r="J59" s="62">
        <v>0.80138888888888893</v>
      </c>
    </row>
    <row r="60" spans="1:12" x14ac:dyDescent="0.3">
      <c r="A60" s="80"/>
      <c r="B60" s="60">
        <v>5</v>
      </c>
      <c r="C60" s="62">
        <v>0.25555555555555559</v>
      </c>
      <c r="D60" s="62">
        <v>0.38055555555555554</v>
      </c>
      <c r="E60" s="62">
        <v>0.3972222222222222</v>
      </c>
      <c r="F60" s="62">
        <v>0.52222222222222225</v>
      </c>
      <c r="G60" s="62">
        <v>0.54166666666666663</v>
      </c>
      <c r="H60" s="62">
        <v>0.66666666666666663</v>
      </c>
      <c r="I60" s="62">
        <v>0.68819444444444444</v>
      </c>
      <c r="J60" s="62">
        <v>0.81319444444444444</v>
      </c>
    </row>
    <row r="61" spans="1:12" x14ac:dyDescent="0.3">
      <c r="A61" s="80"/>
      <c r="B61" s="60">
        <v>6</v>
      </c>
      <c r="C61" s="62">
        <v>0.2673611111111111</v>
      </c>
      <c r="D61" s="62">
        <v>0.3923611111111111</v>
      </c>
      <c r="E61" s="62">
        <v>0.40902777777777777</v>
      </c>
      <c r="F61" s="62">
        <v>0.53402777777777777</v>
      </c>
      <c r="G61" s="62">
        <v>0.5541666666666667</v>
      </c>
      <c r="H61" s="62">
        <v>0.6791666666666667</v>
      </c>
      <c r="I61" s="62">
        <v>0.70000000000000007</v>
      </c>
      <c r="J61" s="62">
        <v>0.82500000000000007</v>
      </c>
    </row>
    <row r="62" spans="1:12" x14ac:dyDescent="0.3">
      <c r="A62" s="80"/>
      <c r="B62" s="60">
        <v>7</v>
      </c>
      <c r="C62" s="62">
        <v>0.27916666666666667</v>
      </c>
      <c r="D62" s="62">
        <v>0.40416666666666662</v>
      </c>
      <c r="E62" s="62">
        <v>0.42083333333333334</v>
      </c>
      <c r="F62" s="62">
        <v>0.54583333333333328</v>
      </c>
      <c r="G62" s="62">
        <v>0.56666666666666665</v>
      </c>
      <c r="H62" s="62">
        <v>0.69166666666666676</v>
      </c>
      <c r="I62" s="62">
        <v>0.71180555555555547</v>
      </c>
      <c r="J62" s="62">
        <v>0.83680555555555547</v>
      </c>
    </row>
    <row r="63" spans="1:12" x14ac:dyDescent="0.3">
      <c r="A63" s="80"/>
      <c r="B63" s="60">
        <v>8</v>
      </c>
      <c r="C63" s="62">
        <v>0.29097222222222224</v>
      </c>
      <c r="D63" s="62">
        <v>0.41597222222222219</v>
      </c>
      <c r="E63" s="62">
        <v>0.43263888888888885</v>
      </c>
      <c r="F63" s="62">
        <v>0.55763888888888891</v>
      </c>
      <c r="G63" s="62">
        <v>0.57916666666666672</v>
      </c>
      <c r="H63" s="62">
        <v>0.70416666666666661</v>
      </c>
      <c r="I63" s="62">
        <v>0.72361111111111109</v>
      </c>
      <c r="J63" s="62">
        <v>0.84861111111111109</v>
      </c>
    </row>
    <row r="64" spans="1:12" x14ac:dyDescent="0.3">
      <c r="A64" s="80"/>
      <c r="B64" s="60">
        <v>9</v>
      </c>
      <c r="C64" s="62">
        <v>0.30277777777777776</v>
      </c>
      <c r="D64" s="62">
        <v>0.42777777777777781</v>
      </c>
      <c r="E64" s="62">
        <v>0.44444444444444442</v>
      </c>
      <c r="F64" s="62">
        <v>0.56944444444444442</v>
      </c>
      <c r="G64" s="62">
        <v>0.59166666666666667</v>
      </c>
      <c r="H64" s="62">
        <v>0.71666666666666667</v>
      </c>
      <c r="I64" s="62">
        <v>0.73541666666666661</v>
      </c>
      <c r="J64" s="62">
        <v>0.86041666666666661</v>
      </c>
    </row>
    <row r="65" spans="1:10" x14ac:dyDescent="0.3">
      <c r="A65" s="80"/>
      <c r="B65" s="60">
        <v>10</v>
      </c>
      <c r="C65" s="62">
        <v>0.31458333333333333</v>
      </c>
      <c r="D65" s="62">
        <v>0.43958333333333338</v>
      </c>
      <c r="E65" s="62">
        <v>0.45624999999999999</v>
      </c>
      <c r="F65" s="62">
        <v>0.58124999999999993</v>
      </c>
      <c r="G65" s="62">
        <v>0.60416666666666663</v>
      </c>
      <c r="H65" s="62">
        <v>0.72916666666666663</v>
      </c>
      <c r="I65" s="62">
        <v>0.74722222222222223</v>
      </c>
      <c r="J65" s="62">
        <v>0.87222222222222223</v>
      </c>
    </row>
    <row r="66" spans="1:10" x14ac:dyDescent="0.3">
      <c r="A66" s="80"/>
      <c r="B66" s="60">
        <v>11</v>
      </c>
      <c r="C66" s="62">
        <v>0.3263888888888889</v>
      </c>
      <c r="D66" s="62">
        <v>0.4513888888888889</v>
      </c>
      <c r="E66" s="62">
        <v>0.4680555555555555</v>
      </c>
      <c r="F66" s="62">
        <v>0.59305555555555556</v>
      </c>
      <c r="G66" s="62">
        <v>0.6166666666666667</v>
      </c>
      <c r="H66" s="62">
        <v>0.7416666666666667</v>
      </c>
      <c r="I66" s="62">
        <v>0.75902777777777775</v>
      </c>
      <c r="J66" s="62">
        <v>0.88402777777777775</v>
      </c>
    </row>
    <row r="67" spans="1:10" x14ac:dyDescent="0.3">
      <c r="A67" s="81"/>
      <c r="B67" s="60">
        <v>12</v>
      </c>
      <c r="C67" s="62">
        <v>0.33819444444444446</v>
      </c>
      <c r="D67" s="62">
        <v>0.46319444444444446</v>
      </c>
      <c r="E67" s="62">
        <v>0.47986111111111113</v>
      </c>
      <c r="F67" s="62">
        <v>0.60486111111111118</v>
      </c>
      <c r="G67" s="62">
        <v>0.62916666666666665</v>
      </c>
      <c r="H67" s="62">
        <v>0.75416666666666676</v>
      </c>
      <c r="I67" s="62">
        <v>0.77083333333333337</v>
      </c>
      <c r="J67" s="62">
        <v>0.89583333333333337</v>
      </c>
    </row>
    <row r="69" spans="1:10" x14ac:dyDescent="0.3">
      <c r="A69" s="78" t="s">
        <v>604</v>
      </c>
      <c r="B69" s="78"/>
      <c r="C69" s="78"/>
      <c r="D69" s="78"/>
      <c r="E69" s="78"/>
      <c r="F69" s="78"/>
      <c r="G69" s="78"/>
    </row>
    <row r="70" spans="1:10" x14ac:dyDescent="0.3">
      <c r="A70" s="78" t="s">
        <v>568</v>
      </c>
      <c r="B70" s="78"/>
      <c r="C70" s="78"/>
      <c r="D70" s="78"/>
      <c r="E70" s="78"/>
      <c r="F70" s="78"/>
      <c r="G70" s="78"/>
    </row>
    <row r="71" spans="1:10" x14ac:dyDescent="0.3">
      <c r="A71" s="78" t="s">
        <v>605</v>
      </c>
      <c r="B71" s="78"/>
      <c r="C71" s="78"/>
      <c r="D71" s="78"/>
      <c r="E71" s="78"/>
      <c r="F71" s="78"/>
      <c r="G71" s="78"/>
    </row>
    <row r="72" spans="1:10" ht="43.2" x14ac:dyDescent="0.3">
      <c r="A72" s="77" t="s">
        <v>606</v>
      </c>
      <c r="B72" s="58" t="s">
        <v>571</v>
      </c>
      <c r="C72" s="59" t="s">
        <v>580</v>
      </c>
      <c r="D72" s="59" t="s">
        <v>585</v>
      </c>
      <c r="E72" s="59" t="s">
        <v>597</v>
      </c>
      <c r="F72" s="59" t="s">
        <v>588</v>
      </c>
      <c r="G72" s="59" t="s">
        <v>598</v>
      </c>
      <c r="H72" s="59" t="s">
        <v>587</v>
      </c>
      <c r="I72" s="59" t="s">
        <v>599</v>
      </c>
      <c r="J72" s="59" t="s">
        <v>586</v>
      </c>
    </row>
    <row r="73" spans="1:10" x14ac:dyDescent="0.3">
      <c r="A73" s="77"/>
      <c r="B73" s="63">
        <v>1</v>
      </c>
      <c r="C73" s="61">
        <v>0.20833333333333334</v>
      </c>
      <c r="D73" s="61">
        <v>0.33333333333333331</v>
      </c>
      <c r="E73" s="61">
        <v>0.3527777777777778</v>
      </c>
      <c r="F73" s="61">
        <v>0.4777777777777778</v>
      </c>
      <c r="G73" s="61">
        <v>0.49722222222222223</v>
      </c>
      <c r="H73" s="61">
        <v>0.62222222222222223</v>
      </c>
      <c r="I73" s="61">
        <v>0.64166666666666672</v>
      </c>
      <c r="J73" s="61">
        <v>0.76666666666666661</v>
      </c>
    </row>
    <row r="74" spans="1:10" x14ac:dyDescent="0.3">
      <c r="A74" s="77"/>
      <c r="B74" s="63">
        <v>2</v>
      </c>
      <c r="C74" s="61">
        <v>0.21944444444444444</v>
      </c>
      <c r="D74" s="61">
        <v>0.3444444444444445</v>
      </c>
      <c r="E74" s="61">
        <v>0.36388888888888887</v>
      </c>
      <c r="F74" s="61">
        <v>0.48888888888888887</v>
      </c>
      <c r="G74" s="61">
        <v>0.5083333333333333</v>
      </c>
      <c r="H74" s="61">
        <v>0.6333333333333333</v>
      </c>
      <c r="I74" s="61">
        <v>0.65277777777777779</v>
      </c>
      <c r="J74" s="61">
        <v>0.77777777777777779</v>
      </c>
    </row>
    <row r="75" spans="1:10" x14ac:dyDescent="0.3">
      <c r="A75" s="77"/>
      <c r="B75" s="63">
        <v>3</v>
      </c>
      <c r="C75" s="61">
        <v>0.23055555555555554</v>
      </c>
      <c r="D75" s="61">
        <v>0.35555555555555557</v>
      </c>
      <c r="E75" s="61">
        <v>0.375</v>
      </c>
      <c r="F75" s="61">
        <v>0.5</v>
      </c>
      <c r="G75" s="61">
        <v>0.51944444444444449</v>
      </c>
      <c r="H75" s="61">
        <v>0.64444444444444449</v>
      </c>
      <c r="I75" s="61">
        <v>0.66388888888888886</v>
      </c>
      <c r="J75" s="61">
        <v>0.78888888888888886</v>
      </c>
    </row>
    <row r="76" spans="1:10" x14ac:dyDescent="0.3">
      <c r="A76" s="77"/>
      <c r="B76" s="63">
        <v>4</v>
      </c>
      <c r="C76" s="61">
        <v>0.24166666666666667</v>
      </c>
      <c r="D76" s="61">
        <v>0.3666666666666667</v>
      </c>
      <c r="E76" s="61">
        <v>0.38611111111111113</v>
      </c>
      <c r="F76" s="61">
        <v>0.51111111111111118</v>
      </c>
      <c r="G76" s="61">
        <v>0.53055555555555556</v>
      </c>
      <c r="H76" s="61">
        <v>0.65555555555555556</v>
      </c>
      <c r="I76" s="61">
        <v>0.67499999999999993</v>
      </c>
      <c r="J76" s="61">
        <v>0.79999999999999993</v>
      </c>
    </row>
    <row r="77" spans="1:10" x14ac:dyDescent="0.3">
      <c r="A77" s="77"/>
      <c r="B77" s="63">
        <v>5</v>
      </c>
      <c r="C77" s="61">
        <v>0.25277777777777777</v>
      </c>
      <c r="D77" s="61">
        <v>0.37777777777777777</v>
      </c>
      <c r="E77" s="61">
        <v>0.3972222222222222</v>
      </c>
      <c r="F77" s="61">
        <v>0.52222222222222225</v>
      </c>
      <c r="G77" s="61">
        <v>0.54166666666666663</v>
      </c>
      <c r="H77" s="61">
        <v>0.66666666666666663</v>
      </c>
      <c r="I77" s="61">
        <v>0.68611111111111101</v>
      </c>
      <c r="J77" s="61">
        <v>0.81111111111111101</v>
      </c>
    </row>
    <row r="78" spans="1:10" x14ac:dyDescent="0.3">
      <c r="A78" s="77"/>
      <c r="B78" s="63">
        <v>6</v>
      </c>
      <c r="C78" s="61">
        <v>0.2638888888888889</v>
      </c>
      <c r="D78" s="61">
        <v>0.3888888888888889</v>
      </c>
      <c r="E78" s="61">
        <v>0.40833333333333338</v>
      </c>
      <c r="F78" s="61">
        <v>0.53333333333333333</v>
      </c>
      <c r="G78" s="61">
        <v>0.55277777777777781</v>
      </c>
      <c r="H78" s="61">
        <v>0.6777777777777777</v>
      </c>
      <c r="I78" s="61">
        <v>0.6972222222222223</v>
      </c>
      <c r="J78" s="61">
        <v>0.8222222222222223</v>
      </c>
    </row>
    <row r="79" spans="1:10" x14ac:dyDescent="0.3">
      <c r="A79" s="77"/>
      <c r="B79" s="63">
        <v>7</v>
      </c>
      <c r="C79" s="61">
        <v>0.27499999999999997</v>
      </c>
      <c r="D79" s="61">
        <v>0.39999999999999997</v>
      </c>
      <c r="E79" s="61">
        <v>0.41944444444444445</v>
      </c>
      <c r="F79" s="61">
        <v>0.5444444444444444</v>
      </c>
      <c r="G79" s="61">
        <v>0.56388888888888888</v>
      </c>
      <c r="H79" s="61">
        <v>0.68888888888888899</v>
      </c>
      <c r="I79" s="61">
        <v>0.70833333333333337</v>
      </c>
      <c r="J79" s="61">
        <v>0.83333333333333337</v>
      </c>
    </row>
    <row r="80" spans="1:10" x14ac:dyDescent="0.3">
      <c r="A80" s="77"/>
      <c r="B80" s="63">
        <v>8</v>
      </c>
      <c r="C80" s="61">
        <v>0.28611111111111115</v>
      </c>
      <c r="D80" s="61">
        <v>0.41111111111111115</v>
      </c>
      <c r="E80" s="61">
        <v>0.43055555555555558</v>
      </c>
      <c r="F80" s="61">
        <v>0.55555555555555558</v>
      </c>
      <c r="G80" s="61">
        <v>0.57500000000000007</v>
      </c>
      <c r="H80" s="61">
        <v>0.70000000000000007</v>
      </c>
      <c r="I80" s="61">
        <v>0.71944444444444444</v>
      </c>
      <c r="J80" s="61">
        <v>0.84444444444444444</v>
      </c>
    </row>
    <row r="81" spans="1:12" x14ac:dyDescent="0.3">
      <c r="A81" s="77"/>
      <c r="B81" s="63">
        <v>9</v>
      </c>
      <c r="C81" s="61">
        <v>0.29722222222222222</v>
      </c>
      <c r="D81" s="61">
        <v>0.42222222222222222</v>
      </c>
      <c r="E81" s="61">
        <v>0.44166666666666665</v>
      </c>
      <c r="F81" s="61">
        <v>0.56666666666666665</v>
      </c>
      <c r="G81" s="61">
        <v>0.58611111111111114</v>
      </c>
      <c r="H81" s="61">
        <v>0.71111111111111114</v>
      </c>
      <c r="I81" s="61">
        <v>0.73055555555555562</v>
      </c>
      <c r="J81" s="61">
        <v>0.85555555555555562</v>
      </c>
    </row>
    <row r="82" spans="1:12" x14ac:dyDescent="0.3">
      <c r="A82" s="77"/>
      <c r="B82" s="63">
        <v>10</v>
      </c>
      <c r="C82" s="61">
        <v>0.30833333333333335</v>
      </c>
      <c r="D82" s="61">
        <v>0.43333333333333335</v>
      </c>
      <c r="E82" s="61">
        <v>0.45277777777777778</v>
      </c>
      <c r="F82" s="61">
        <v>0.57777777777777783</v>
      </c>
      <c r="G82" s="61">
        <v>0.59722222222222221</v>
      </c>
      <c r="H82" s="61">
        <v>0.72222222222222221</v>
      </c>
      <c r="I82" s="61">
        <v>0.7416666666666667</v>
      </c>
      <c r="J82" s="61">
        <v>0.8666666666666667</v>
      </c>
    </row>
    <row r="83" spans="1:12" x14ac:dyDescent="0.3">
      <c r="A83" s="77"/>
      <c r="B83" s="63">
        <v>11</v>
      </c>
      <c r="C83" s="61">
        <v>0.31944444444444448</v>
      </c>
      <c r="D83" s="61">
        <v>0.44444444444444442</v>
      </c>
      <c r="E83" s="61">
        <v>0.46388888888888885</v>
      </c>
      <c r="F83" s="61">
        <v>0.58888888888888891</v>
      </c>
      <c r="G83" s="61">
        <v>0.60833333333333328</v>
      </c>
      <c r="H83" s="61">
        <v>0.73333333333333339</v>
      </c>
      <c r="I83" s="61">
        <v>0.75277777777777777</v>
      </c>
      <c r="J83" s="61">
        <v>0.87777777777777777</v>
      </c>
    </row>
    <row r="84" spans="1:12" x14ac:dyDescent="0.3">
      <c r="A84" s="77"/>
      <c r="B84" s="63">
        <v>12</v>
      </c>
      <c r="C84" s="61">
        <v>0.33055555555555555</v>
      </c>
      <c r="D84" s="61">
        <v>0.45555555555555555</v>
      </c>
      <c r="E84" s="61">
        <v>0.47500000000000003</v>
      </c>
      <c r="F84" s="61">
        <v>0.6</v>
      </c>
      <c r="G84" s="61">
        <v>0.61944444444444446</v>
      </c>
      <c r="H84" s="61">
        <v>0.74444444444444446</v>
      </c>
      <c r="I84" s="61">
        <v>0.76388888888888884</v>
      </c>
      <c r="J84" s="61">
        <v>0.88888888888888884</v>
      </c>
    </row>
    <row r="85" spans="1:12" x14ac:dyDescent="0.3">
      <c r="A85" s="77"/>
      <c r="B85" s="63">
        <v>13</v>
      </c>
      <c r="C85" s="61">
        <v>0.34166666666666662</v>
      </c>
      <c r="D85" s="61">
        <v>0.46666666666666662</v>
      </c>
      <c r="E85" s="61">
        <v>0.4861111111111111</v>
      </c>
      <c r="F85" s="61">
        <v>0.61111111111111105</v>
      </c>
      <c r="G85" s="61">
        <v>0.63055555555555554</v>
      </c>
      <c r="H85" s="61">
        <v>0.75555555555555554</v>
      </c>
      <c r="I85" s="61">
        <v>0.77500000000000002</v>
      </c>
      <c r="J85" s="61">
        <v>0.9</v>
      </c>
    </row>
    <row r="87" spans="1:12" x14ac:dyDescent="0.3">
      <c r="A87" s="78" t="s">
        <v>607</v>
      </c>
      <c r="B87" s="78"/>
      <c r="C87" s="78"/>
      <c r="D87" s="78"/>
      <c r="E87" s="78"/>
      <c r="F87" s="78"/>
      <c r="G87" s="65"/>
      <c r="H87" s="65"/>
      <c r="I87" s="65"/>
      <c r="J87" s="65"/>
      <c r="K87" s="65"/>
      <c r="L87" s="65"/>
    </row>
    <row r="88" spans="1:12" x14ac:dyDescent="0.3">
      <c r="A88" s="78" t="s">
        <v>592</v>
      </c>
      <c r="B88" s="78"/>
      <c r="C88" s="78"/>
      <c r="D88" s="78"/>
      <c r="E88" s="78"/>
      <c r="F88" s="78"/>
      <c r="G88" s="65"/>
      <c r="H88" s="65"/>
      <c r="I88" s="65"/>
      <c r="J88" s="65"/>
      <c r="K88" s="65"/>
      <c r="L88" s="65"/>
    </row>
    <row r="89" spans="1:12" x14ac:dyDescent="0.3">
      <c r="A89" s="78" t="s">
        <v>608</v>
      </c>
      <c r="B89" s="78"/>
      <c r="C89" s="78"/>
      <c r="D89" s="78"/>
      <c r="E89" s="78"/>
      <c r="F89" s="78"/>
      <c r="G89" s="65"/>
      <c r="H89" s="65"/>
      <c r="I89" s="65"/>
      <c r="J89" s="65"/>
      <c r="K89" s="65"/>
      <c r="L89" s="65"/>
    </row>
    <row r="90" spans="1:12" ht="43.2" x14ac:dyDescent="0.3">
      <c r="A90" s="77" t="s">
        <v>609</v>
      </c>
      <c r="B90" s="58" t="s">
        <v>571</v>
      </c>
      <c r="C90" s="59" t="s">
        <v>580</v>
      </c>
      <c r="D90" s="59" t="s">
        <v>585</v>
      </c>
      <c r="E90" s="59" t="s">
        <v>597</v>
      </c>
      <c r="F90" s="59" t="s">
        <v>588</v>
      </c>
      <c r="G90" s="59" t="s">
        <v>598</v>
      </c>
      <c r="H90" s="59" t="s">
        <v>587</v>
      </c>
      <c r="I90" s="59" t="s">
        <v>599</v>
      </c>
      <c r="J90" s="59" t="s">
        <v>586</v>
      </c>
      <c r="K90" s="59" t="s">
        <v>596</v>
      </c>
      <c r="L90" s="59" t="s">
        <v>595</v>
      </c>
    </row>
    <row r="91" spans="1:12" x14ac:dyDescent="0.3">
      <c r="A91" s="77"/>
      <c r="B91" s="63">
        <v>1</v>
      </c>
      <c r="C91" s="61">
        <v>0.20833333333333334</v>
      </c>
      <c r="D91" s="61">
        <v>0.3125</v>
      </c>
      <c r="E91" s="61">
        <v>0.31736111111111115</v>
      </c>
      <c r="F91" s="61">
        <v>0.42499999999999999</v>
      </c>
      <c r="G91" s="61">
        <v>0.42708333333333331</v>
      </c>
      <c r="H91" s="61">
        <v>0.53472222222222221</v>
      </c>
      <c r="I91" s="61">
        <v>0.53611111111111109</v>
      </c>
      <c r="J91" s="61">
        <v>0.64027777777777783</v>
      </c>
      <c r="K91" s="61">
        <v>0.64583333333333337</v>
      </c>
      <c r="L91" s="61">
        <v>0.75347222222222221</v>
      </c>
    </row>
    <row r="92" spans="1:12" x14ac:dyDescent="0.3">
      <c r="A92" s="77"/>
      <c r="B92" s="63">
        <v>2</v>
      </c>
      <c r="C92" s="61">
        <v>0.22013888888888888</v>
      </c>
      <c r="D92" s="61">
        <v>0.32430555555555557</v>
      </c>
      <c r="E92" s="61">
        <v>0.3298611111111111</v>
      </c>
      <c r="F92" s="61">
        <v>0.4375</v>
      </c>
      <c r="G92" s="61">
        <v>0.43888888888888888</v>
      </c>
      <c r="H92" s="61">
        <v>0.54652777777777783</v>
      </c>
      <c r="I92" s="61">
        <v>0.54861111111111105</v>
      </c>
      <c r="J92" s="61">
        <v>0.65277777777777779</v>
      </c>
      <c r="K92" s="61">
        <v>0.65763888888888888</v>
      </c>
      <c r="L92" s="61">
        <v>0.76527777777777783</v>
      </c>
    </row>
    <row r="93" spans="1:12" x14ac:dyDescent="0.3">
      <c r="A93" s="77"/>
      <c r="B93" s="63">
        <v>3</v>
      </c>
      <c r="C93" s="61">
        <v>0.23263888888888887</v>
      </c>
      <c r="D93" s="61">
        <v>0.33680555555555558</v>
      </c>
      <c r="E93" s="61">
        <v>0.34166666666666662</v>
      </c>
      <c r="F93" s="61">
        <v>0.44930555555555557</v>
      </c>
      <c r="G93" s="61">
        <v>0.4513888888888889</v>
      </c>
      <c r="H93" s="61">
        <v>0.55902777777777779</v>
      </c>
      <c r="I93" s="61">
        <v>0.56041666666666667</v>
      </c>
      <c r="J93" s="61">
        <v>0.6645833333333333</v>
      </c>
      <c r="K93" s="61">
        <v>0.67013888888888884</v>
      </c>
      <c r="L93" s="61">
        <v>0.77777777777777779</v>
      </c>
    </row>
    <row r="94" spans="1:12" x14ac:dyDescent="0.3">
      <c r="A94" s="77"/>
      <c r="B94" s="63">
        <v>4</v>
      </c>
      <c r="C94" s="61">
        <v>0.24444444444444446</v>
      </c>
      <c r="D94" s="61">
        <v>0.34861111111111115</v>
      </c>
      <c r="E94" s="61">
        <v>0.35416666666666669</v>
      </c>
      <c r="F94" s="61">
        <v>0.46180555555555558</v>
      </c>
      <c r="G94" s="61">
        <v>0.46319444444444446</v>
      </c>
      <c r="H94" s="61">
        <v>0.5708333333333333</v>
      </c>
      <c r="I94" s="61">
        <v>0.57291666666666663</v>
      </c>
      <c r="J94" s="61">
        <v>0.67708333333333337</v>
      </c>
      <c r="K94" s="61">
        <v>0.68194444444444446</v>
      </c>
      <c r="L94" s="61">
        <v>0.7895833333333333</v>
      </c>
    </row>
    <row r="95" spans="1:12" x14ac:dyDescent="0.3">
      <c r="A95" s="77"/>
      <c r="B95" s="63">
        <v>5</v>
      </c>
      <c r="C95" s="61">
        <v>0.25694444444444448</v>
      </c>
      <c r="D95" s="61">
        <v>0.3611111111111111</v>
      </c>
      <c r="E95" s="61">
        <v>0.3659722222222222</v>
      </c>
      <c r="F95" s="61">
        <v>0.47361111111111115</v>
      </c>
      <c r="G95" s="61">
        <v>0.47569444444444442</v>
      </c>
      <c r="H95" s="61">
        <v>0.58333333333333337</v>
      </c>
      <c r="I95" s="61">
        <v>0.58472222222222225</v>
      </c>
      <c r="J95" s="61">
        <v>0.68888888888888899</v>
      </c>
      <c r="K95" s="61">
        <v>0.70624999999999993</v>
      </c>
      <c r="L95" s="61">
        <v>0.81388888888888899</v>
      </c>
    </row>
    <row r="96" spans="1:12" x14ac:dyDescent="0.3">
      <c r="A96" s="77"/>
      <c r="B96" s="63">
        <v>6</v>
      </c>
      <c r="C96" s="61">
        <v>0.26874999999999999</v>
      </c>
      <c r="D96" s="61">
        <v>0.37291666666666662</v>
      </c>
      <c r="E96" s="61">
        <v>0.37847222222222227</v>
      </c>
      <c r="F96" s="61">
        <v>0.4861111111111111</v>
      </c>
      <c r="G96" s="61">
        <v>0.48749999999999999</v>
      </c>
      <c r="H96" s="61">
        <v>0.59513888888888888</v>
      </c>
      <c r="I96" s="61">
        <v>0.59722222222222221</v>
      </c>
      <c r="J96" s="61">
        <v>0.70138888888888884</v>
      </c>
      <c r="K96" s="61">
        <v>0.73055555555555562</v>
      </c>
      <c r="L96" s="61">
        <v>0.83819444444444446</v>
      </c>
    </row>
    <row r="97" spans="1:12" x14ac:dyDescent="0.3">
      <c r="A97" s="77"/>
      <c r="B97" s="63">
        <v>7</v>
      </c>
      <c r="C97" s="61">
        <v>0.28125</v>
      </c>
      <c r="D97" s="61">
        <v>0.38541666666666669</v>
      </c>
      <c r="E97" s="61">
        <v>0.39027777777777778</v>
      </c>
      <c r="F97" s="61">
        <v>0.49791666666666662</v>
      </c>
      <c r="G97" s="61">
        <v>0.5</v>
      </c>
      <c r="H97" s="61">
        <v>0.60763888888888895</v>
      </c>
      <c r="I97" s="61">
        <v>0.60902777777777783</v>
      </c>
      <c r="J97" s="61">
        <v>0.71319444444444446</v>
      </c>
      <c r="K97" s="61">
        <v>0.74305555555555547</v>
      </c>
      <c r="L97" s="61">
        <v>0.85069444444444453</v>
      </c>
    </row>
    <row r="98" spans="1:12" x14ac:dyDescent="0.3">
      <c r="A98" s="77"/>
      <c r="B98" s="63">
        <v>8</v>
      </c>
      <c r="C98" s="61">
        <v>0.29305555555555557</v>
      </c>
      <c r="D98" s="61">
        <v>0.3972222222222222</v>
      </c>
      <c r="E98" s="61">
        <v>0.40277777777777773</v>
      </c>
      <c r="F98" s="61">
        <v>0.51041666666666663</v>
      </c>
      <c r="G98" s="61">
        <v>0.51180555555555551</v>
      </c>
      <c r="H98" s="61">
        <v>0.61944444444444446</v>
      </c>
      <c r="I98" s="61">
        <v>0.62152777777777779</v>
      </c>
      <c r="J98" s="61">
        <v>0.72569444444444453</v>
      </c>
      <c r="K98" s="61">
        <v>0.76736111111111116</v>
      </c>
      <c r="L98" s="61">
        <v>0.875</v>
      </c>
    </row>
    <row r="99" spans="1:12" x14ac:dyDescent="0.3">
      <c r="A99" s="77"/>
      <c r="B99" s="63">
        <v>9</v>
      </c>
      <c r="C99" s="61">
        <v>0.30555555555555552</v>
      </c>
      <c r="D99" s="61">
        <v>0.40972222222222227</v>
      </c>
      <c r="E99" s="61">
        <v>0.4145833333333333</v>
      </c>
      <c r="F99" s="61">
        <v>0.52222222222222225</v>
      </c>
      <c r="G99" s="61">
        <v>0.52430555555555558</v>
      </c>
      <c r="H99" s="61">
        <v>0.63194444444444442</v>
      </c>
      <c r="I99" s="61">
        <v>0.6333333333333333</v>
      </c>
      <c r="J99" s="61">
        <v>0.73749999999999993</v>
      </c>
      <c r="K99" s="61">
        <v>0.79166666666666663</v>
      </c>
      <c r="L99" s="61">
        <v>0.89930555555555547</v>
      </c>
    </row>
  </sheetData>
  <mergeCells count="24">
    <mergeCell ref="A41:A50"/>
    <mergeCell ref="A2:F2"/>
    <mergeCell ref="A3:F3"/>
    <mergeCell ref="A4:F4"/>
    <mergeCell ref="A5:A18"/>
    <mergeCell ref="A20:F20"/>
    <mergeCell ref="A21:F21"/>
    <mergeCell ref="A22:F22"/>
    <mergeCell ref="A23:A36"/>
    <mergeCell ref="A38:F38"/>
    <mergeCell ref="A39:F39"/>
    <mergeCell ref="A40:F40"/>
    <mergeCell ref="A52:F52"/>
    <mergeCell ref="A53:F53"/>
    <mergeCell ref="A54:F54"/>
    <mergeCell ref="A55:A67"/>
    <mergeCell ref="A69:G69"/>
    <mergeCell ref="A90:A99"/>
    <mergeCell ref="A70:G70"/>
    <mergeCell ref="A71:G71"/>
    <mergeCell ref="A72:A85"/>
    <mergeCell ref="A87:F87"/>
    <mergeCell ref="A88:F88"/>
    <mergeCell ref="A89:F89"/>
  </mergeCells>
  <hyperlinks>
    <hyperlink ref="A1" location="'Daftar Isi'!A1" display="'Daftar Isi'!A1" xr:uid="{CC3C43B9-BDA2-44C1-A36B-05000B3F0DF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7E00E-3F00-410D-B770-4363A0DE325A}">
  <dimension ref="A1:B9"/>
  <sheetViews>
    <sheetView workbookViewId="0"/>
  </sheetViews>
  <sheetFormatPr defaultRowHeight="14.4" x14ac:dyDescent="0.3"/>
  <cols>
    <col min="1" max="1" width="18.21875" bestFit="1" customWidth="1"/>
    <col min="2" max="2" width="60.109375" bestFit="1" customWidth="1"/>
  </cols>
  <sheetData>
    <row r="1" spans="1:2" x14ac:dyDescent="0.3">
      <c r="A1" s="43" t="s">
        <v>545</v>
      </c>
    </row>
    <row r="2" spans="1:2" ht="31.2" customHeight="1" x14ac:dyDescent="0.3">
      <c r="A2" s="86" t="s">
        <v>67</v>
      </c>
      <c r="B2" s="83" t="s">
        <v>614</v>
      </c>
    </row>
    <row r="3" spans="1:2" ht="15.6" customHeight="1" x14ac:dyDescent="0.3">
      <c r="A3" s="87"/>
      <c r="B3" s="84"/>
    </row>
    <row r="4" spans="1:2" ht="14.4" customHeight="1" x14ac:dyDescent="0.3">
      <c r="A4" s="88"/>
      <c r="B4" s="85"/>
    </row>
    <row r="5" spans="1:2" ht="14.4" customHeight="1" x14ac:dyDescent="0.3">
      <c r="A5" s="66" t="s">
        <v>610</v>
      </c>
      <c r="B5" s="66">
        <v>15981</v>
      </c>
    </row>
    <row r="6" spans="1:2" ht="14.4" customHeight="1" x14ac:dyDescent="0.3">
      <c r="A6" s="66" t="s">
        <v>611</v>
      </c>
      <c r="B6" s="66">
        <v>188199</v>
      </c>
    </row>
    <row r="7" spans="1:2" ht="15.6" x14ac:dyDescent="0.3">
      <c r="A7" s="66" t="s">
        <v>612</v>
      </c>
      <c r="B7" s="66">
        <v>4528734</v>
      </c>
    </row>
    <row r="8" spans="1:2" ht="15.6" x14ac:dyDescent="0.3">
      <c r="A8" s="66" t="s">
        <v>613</v>
      </c>
      <c r="B8" s="66">
        <v>544640</v>
      </c>
    </row>
    <row r="9" spans="1:2" ht="15.6" x14ac:dyDescent="0.3">
      <c r="A9" s="66" t="s">
        <v>59</v>
      </c>
      <c r="B9" s="66">
        <v>5278984</v>
      </c>
    </row>
  </sheetData>
  <mergeCells count="2">
    <mergeCell ref="B2:B4"/>
    <mergeCell ref="A2:A4"/>
  </mergeCells>
  <hyperlinks>
    <hyperlink ref="A1" location="'Daftar Isi'!A1" display="Daftar Isi" xr:uid="{A78F29F3-A5AD-4DCA-BAC7-BB3C77B0052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60818-318A-45A0-B896-CD475895B753}">
  <dimension ref="A1:H38"/>
  <sheetViews>
    <sheetView workbookViewId="0"/>
  </sheetViews>
  <sheetFormatPr defaultRowHeight="14.4" x14ac:dyDescent="0.3"/>
  <cols>
    <col min="1" max="1" width="26.21875" style="14" bestFit="1" customWidth="1"/>
    <col min="2" max="2" width="29.5546875" style="14" bestFit="1" customWidth="1"/>
    <col min="3" max="3" width="26.21875" style="14" bestFit="1" customWidth="1"/>
    <col min="4" max="4" width="31.21875" style="14" bestFit="1" customWidth="1"/>
    <col min="5" max="5" width="35.5546875" style="14" bestFit="1" customWidth="1"/>
    <col min="6" max="6" width="26.6640625" style="14" bestFit="1" customWidth="1"/>
    <col min="7" max="7" width="26.21875" style="14" bestFit="1" customWidth="1"/>
    <col min="8" max="8" width="32.109375" style="14" bestFit="1" customWidth="1"/>
    <col min="9" max="16384" width="8.88671875" style="14"/>
  </cols>
  <sheetData>
    <row r="1" spans="1:8" x14ac:dyDescent="0.3">
      <c r="A1" s="43" t="s">
        <v>545</v>
      </c>
    </row>
    <row r="2" spans="1:8" x14ac:dyDescent="0.3">
      <c r="A2" s="16" t="s">
        <v>69</v>
      </c>
      <c r="B2" s="17" t="s">
        <v>70</v>
      </c>
      <c r="C2" s="17" t="s">
        <v>71</v>
      </c>
      <c r="D2" s="17" t="s">
        <v>72</v>
      </c>
      <c r="E2" s="17" t="s">
        <v>73</v>
      </c>
      <c r="F2" s="17" t="s">
        <v>74</v>
      </c>
      <c r="G2" s="17" t="s">
        <v>75</v>
      </c>
      <c r="H2" s="17" t="s">
        <v>76</v>
      </c>
    </row>
    <row r="3" spans="1:8" x14ac:dyDescent="0.3">
      <c r="A3" s="18" t="s">
        <v>77</v>
      </c>
      <c r="B3" s="19" t="s">
        <v>78</v>
      </c>
      <c r="C3" s="19" t="s">
        <v>78</v>
      </c>
      <c r="D3" s="19" t="s">
        <v>78</v>
      </c>
      <c r="E3" s="19" t="s">
        <v>79</v>
      </c>
      <c r="F3" s="19" t="s">
        <v>79</v>
      </c>
      <c r="G3" s="19" t="s">
        <v>80</v>
      </c>
      <c r="H3" s="19" t="s">
        <v>80</v>
      </c>
    </row>
    <row r="4" spans="1:8" x14ac:dyDescent="0.3">
      <c r="A4" s="18" t="s">
        <v>81</v>
      </c>
      <c r="B4" s="19" t="s">
        <v>82</v>
      </c>
      <c r="C4" s="20" t="s">
        <v>83</v>
      </c>
      <c r="D4" s="20" t="s">
        <v>82</v>
      </c>
      <c r="E4" s="20" t="s">
        <v>84</v>
      </c>
      <c r="F4" s="20" t="s">
        <v>81</v>
      </c>
      <c r="G4" s="20" t="s">
        <v>85</v>
      </c>
      <c r="H4" s="20" t="s">
        <v>86</v>
      </c>
    </row>
    <row r="5" spans="1:8" x14ac:dyDescent="0.3">
      <c r="A5" s="18" t="s">
        <v>87</v>
      </c>
      <c r="B5" s="19" t="s">
        <v>88</v>
      </c>
      <c r="C5" s="20" t="s">
        <v>89</v>
      </c>
      <c r="D5" s="20" t="s">
        <v>88</v>
      </c>
      <c r="E5" s="20" t="s">
        <v>90</v>
      </c>
      <c r="F5" s="20" t="s">
        <v>91</v>
      </c>
      <c r="G5" s="20" t="s">
        <v>92</v>
      </c>
      <c r="H5" s="20" t="s">
        <v>93</v>
      </c>
    </row>
    <row r="6" spans="1:8" x14ac:dyDescent="0.3">
      <c r="A6" s="18" t="s">
        <v>94</v>
      </c>
      <c r="B6" s="19" t="s">
        <v>95</v>
      </c>
      <c r="C6" s="20" t="s">
        <v>96</v>
      </c>
      <c r="D6" s="20" t="s">
        <v>97</v>
      </c>
      <c r="E6" s="20" t="s">
        <v>98</v>
      </c>
      <c r="F6" s="20" t="s">
        <v>99</v>
      </c>
      <c r="G6" s="20" t="s">
        <v>100</v>
      </c>
      <c r="H6" s="20" t="s">
        <v>101</v>
      </c>
    </row>
    <row r="7" spans="1:8" x14ac:dyDescent="0.3">
      <c r="A7" s="18" t="s">
        <v>102</v>
      </c>
      <c r="B7" s="19" t="s">
        <v>103</v>
      </c>
      <c r="C7" s="20" t="s">
        <v>104</v>
      </c>
      <c r="D7" s="20" t="s">
        <v>105</v>
      </c>
      <c r="E7" s="20" t="s">
        <v>106</v>
      </c>
      <c r="F7" s="20" t="s">
        <v>107</v>
      </c>
      <c r="G7" s="20" t="s">
        <v>108</v>
      </c>
      <c r="H7" s="20" t="s">
        <v>109</v>
      </c>
    </row>
    <row r="8" spans="1:8" x14ac:dyDescent="0.3">
      <c r="A8" s="18" t="s">
        <v>110</v>
      </c>
      <c r="B8" s="19" t="s">
        <v>111</v>
      </c>
      <c r="C8" s="20" t="s">
        <v>112</v>
      </c>
      <c r="D8" s="20" t="s">
        <v>113</v>
      </c>
      <c r="E8" s="20" t="s">
        <v>114</v>
      </c>
      <c r="F8" s="20" t="s">
        <v>115</v>
      </c>
      <c r="G8" s="20" t="s">
        <v>116</v>
      </c>
      <c r="H8" s="20" t="s">
        <v>117</v>
      </c>
    </row>
    <row r="9" spans="1:8" x14ac:dyDescent="0.3">
      <c r="A9" s="18" t="s">
        <v>118</v>
      </c>
      <c r="B9" s="19" t="s">
        <v>119</v>
      </c>
      <c r="C9" s="20" t="s">
        <v>108</v>
      </c>
      <c r="D9" s="20" t="s">
        <v>120</v>
      </c>
      <c r="E9" s="20" t="s">
        <v>121</v>
      </c>
      <c r="F9" s="20" t="s">
        <v>122</v>
      </c>
      <c r="G9" s="20" t="s">
        <v>123</v>
      </c>
      <c r="H9" s="20" t="s">
        <v>124</v>
      </c>
    </row>
    <row r="10" spans="1:8" x14ac:dyDescent="0.3">
      <c r="A10" s="18" t="s">
        <v>125</v>
      </c>
      <c r="B10" s="19" t="s">
        <v>85</v>
      </c>
      <c r="C10" s="20" t="s">
        <v>126</v>
      </c>
      <c r="D10" s="20" t="s">
        <v>127</v>
      </c>
      <c r="E10" s="20" t="s">
        <v>128</v>
      </c>
      <c r="F10" s="20" t="s">
        <v>129</v>
      </c>
      <c r="G10" s="20" t="s">
        <v>130</v>
      </c>
      <c r="H10" s="20" t="s">
        <v>131</v>
      </c>
    </row>
    <row r="11" spans="1:8" x14ac:dyDescent="0.3">
      <c r="A11" s="18" t="s">
        <v>132</v>
      </c>
      <c r="B11" s="19" t="s">
        <v>133</v>
      </c>
      <c r="C11" s="20" t="s">
        <v>134</v>
      </c>
      <c r="D11" s="20" t="s">
        <v>135</v>
      </c>
      <c r="E11" s="20" t="s">
        <v>136</v>
      </c>
      <c r="F11" s="20" t="s">
        <v>137</v>
      </c>
      <c r="G11" s="20" t="s">
        <v>138</v>
      </c>
      <c r="H11" s="20" t="s">
        <v>139</v>
      </c>
    </row>
    <row r="12" spans="1:8" x14ac:dyDescent="0.3">
      <c r="A12" s="18" t="s">
        <v>140</v>
      </c>
      <c r="B12" s="19" t="s">
        <v>141</v>
      </c>
      <c r="C12" s="20" t="s">
        <v>142</v>
      </c>
      <c r="D12" s="20" t="s">
        <v>143</v>
      </c>
      <c r="E12" s="20" t="s">
        <v>144</v>
      </c>
      <c r="F12" s="20" t="s">
        <v>145</v>
      </c>
      <c r="G12" s="20" t="s">
        <v>146</v>
      </c>
      <c r="H12" s="20" t="s">
        <v>147</v>
      </c>
    </row>
    <row r="13" spans="1:8" x14ac:dyDescent="0.3">
      <c r="A13" s="18" t="s">
        <v>148</v>
      </c>
      <c r="B13" s="19" t="s">
        <v>100</v>
      </c>
      <c r="C13" s="20" t="s">
        <v>149</v>
      </c>
      <c r="D13" s="20" t="s">
        <v>150</v>
      </c>
      <c r="E13" s="20" t="s">
        <v>151</v>
      </c>
      <c r="F13" s="20" t="s">
        <v>152</v>
      </c>
      <c r="G13" s="20" t="s">
        <v>153</v>
      </c>
      <c r="H13" s="20" t="s">
        <v>154</v>
      </c>
    </row>
    <row r="14" spans="1:8" x14ac:dyDescent="0.3">
      <c r="A14" s="18" t="s">
        <v>155</v>
      </c>
      <c r="B14" s="19" t="s">
        <v>108</v>
      </c>
      <c r="C14" s="20" t="s">
        <v>156</v>
      </c>
      <c r="D14" s="20" t="s">
        <v>157</v>
      </c>
      <c r="E14" s="20" t="s">
        <v>158</v>
      </c>
      <c r="F14" s="20" t="s">
        <v>159</v>
      </c>
      <c r="G14" s="20" t="s">
        <v>153</v>
      </c>
      <c r="H14" s="20" t="s">
        <v>160</v>
      </c>
    </row>
    <row r="15" spans="1:8" x14ac:dyDescent="0.3">
      <c r="A15" s="18" t="s">
        <v>161</v>
      </c>
      <c r="B15" s="19" t="s">
        <v>116</v>
      </c>
      <c r="C15" s="20" t="s">
        <v>162</v>
      </c>
      <c r="D15" s="20" t="s">
        <v>163</v>
      </c>
      <c r="E15" s="20" t="s">
        <v>164</v>
      </c>
      <c r="F15" s="20" t="s">
        <v>136</v>
      </c>
      <c r="G15" s="20" t="s">
        <v>165</v>
      </c>
      <c r="H15" s="20" t="s">
        <v>166</v>
      </c>
    </row>
    <row r="16" spans="1:8" x14ac:dyDescent="0.3">
      <c r="A16" s="18" t="s">
        <v>167</v>
      </c>
      <c r="B16" s="19" t="s">
        <v>123</v>
      </c>
      <c r="C16" s="20" t="s">
        <v>168</v>
      </c>
      <c r="D16" s="20" t="s">
        <v>169</v>
      </c>
      <c r="E16" s="20" t="s">
        <v>170</v>
      </c>
      <c r="F16" s="20" t="s">
        <v>171</v>
      </c>
      <c r="G16" s="20" t="s">
        <v>172</v>
      </c>
      <c r="H16" s="20" t="s">
        <v>173</v>
      </c>
    </row>
    <row r="17" spans="1:8" x14ac:dyDescent="0.3">
      <c r="A17" s="18" t="s">
        <v>174</v>
      </c>
      <c r="B17" s="19" t="s">
        <v>175</v>
      </c>
      <c r="C17" s="20" t="s">
        <v>176</v>
      </c>
      <c r="D17" s="20" t="s">
        <v>177</v>
      </c>
      <c r="E17" s="20" t="s">
        <v>178</v>
      </c>
      <c r="F17" s="20" t="s">
        <v>151</v>
      </c>
      <c r="G17" s="20" t="s">
        <v>179</v>
      </c>
      <c r="H17" s="20" t="s">
        <v>180</v>
      </c>
    </row>
    <row r="18" spans="1:8" x14ac:dyDescent="0.3">
      <c r="A18" s="18" t="s">
        <v>181</v>
      </c>
      <c r="B18" s="19" t="s">
        <v>182</v>
      </c>
      <c r="C18" s="20" t="s">
        <v>183</v>
      </c>
      <c r="D18" s="20" t="s">
        <v>184</v>
      </c>
      <c r="E18" s="20" t="s">
        <v>185</v>
      </c>
      <c r="F18" s="20" t="s">
        <v>158</v>
      </c>
      <c r="G18" s="20" t="s">
        <v>178</v>
      </c>
      <c r="H18" s="20" t="s">
        <v>186</v>
      </c>
    </row>
    <row r="19" spans="1:8" x14ac:dyDescent="0.3">
      <c r="A19" s="18" t="s">
        <v>187</v>
      </c>
      <c r="B19" s="19" t="s">
        <v>188</v>
      </c>
      <c r="C19" s="20" t="s">
        <v>189</v>
      </c>
      <c r="D19" s="20" t="s">
        <v>190</v>
      </c>
      <c r="E19" s="20" t="s">
        <v>191</v>
      </c>
      <c r="F19" s="20" t="s">
        <v>192</v>
      </c>
      <c r="G19" s="20" t="s">
        <v>185</v>
      </c>
      <c r="H19" s="20" t="s">
        <v>193</v>
      </c>
    </row>
    <row r="20" spans="1:8" x14ac:dyDescent="0.3">
      <c r="A20" s="18" t="s">
        <v>194</v>
      </c>
      <c r="B20" s="19" t="s">
        <v>195</v>
      </c>
      <c r="C20" s="20" t="s">
        <v>196</v>
      </c>
      <c r="D20" s="20" t="s">
        <v>197</v>
      </c>
      <c r="E20" s="20" t="s">
        <v>198</v>
      </c>
      <c r="F20" s="20" t="s">
        <v>199</v>
      </c>
      <c r="G20" s="20" t="s">
        <v>200</v>
      </c>
      <c r="H20" s="20" t="s">
        <v>201</v>
      </c>
    </row>
    <row r="21" spans="1:8" x14ac:dyDescent="0.3">
      <c r="A21" s="18" t="s">
        <v>202</v>
      </c>
      <c r="B21" s="19" t="s">
        <v>203</v>
      </c>
      <c r="D21" s="20" t="s">
        <v>204</v>
      </c>
      <c r="E21" s="20" t="s">
        <v>205</v>
      </c>
      <c r="F21" s="20" t="s">
        <v>206</v>
      </c>
      <c r="G21" s="20" t="s">
        <v>207</v>
      </c>
      <c r="H21" s="20" t="s">
        <v>208</v>
      </c>
    </row>
    <row r="22" spans="1:8" x14ac:dyDescent="0.3">
      <c r="A22" s="18" t="s">
        <v>209</v>
      </c>
      <c r="B22" s="19" t="s">
        <v>210</v>
      </c>
      <c r="D22" s="20" t="s">
        <v>211</v>
      </c>
      <c r="E22" s="20" t="s">
        <v>212</v>
      </c>
      <c r="F22" s="20" t="s">
        <v>213</v>
      </c>
      <c r="G22" s="20" t="s">
        <v>214</v>
      </c>
      <c r="H22" s="20" t="s">
        <v>215</v>
      </c>
    </row>
    <row r="23" spans="1:8" x14ac:dyDescent="0.3">
      <c r="A23" s="18" t="s">
        <v>216</v>
      </c>
      <c r="B23" s="19" t="s">
        <v>217</v>
      </c>
      <c r="D23" s="20" t="s">
        <v>218</v>
      </c>
      <c r="F23" s="20" t="s">
        <v>219</v>
      </c>
      <c r="G23" s="20" t="s">
        <v>220</v>
      </c>
      <c r="H23" s="20" t="s">
        <v>221</v>
      </c>
    </row>
    <row r="24" spans="1:8" x14ac:dyDescent="0.3">
      <c r="A24" s="18" t="s">
        <v>222</v>
      </c>
      <c r="B24" s="19" t="s">
        <v>223</v>
      </c>
      <c r="D24" s="20" t="s">
        <v>224</v>
      </c>
      <c r="F24" s="20" t="s">
        <v>225</v>
      </c>
      <c r="H24" s="20" t="s">
        <v>226</v>
      </c>
    </row>
    <row r="25" spans="1:8" x14ac:dyDescent="0.3">
      <c r="A25" s="18" t="s">
        <v>227</v>
      </c>
      <c r="B25" s="19" t="s">
        <v>228</v>
      </c>
      <c r="D25" s="20" t="s">
        <v>229</v>
      </c>
      <c r="F25" s="20" t="s">
        <v>230</v>
      </c>
      <c r="H25" s="20" t="s">
        <v>231</v>
      </c>
    </row>
    <row r="26" spans="1:8" x14ac:dyDescent="0.3">
      <c r="A26" s="18" t="s">
        <v>232</v>
      </c>
      <c r="B26" s="19" t="s">
        <v>233</v>
      </c>
      <c r="D26" s="20" t="s">
        <v>234</v>
      </c>
      <c r="F26" s="20" t="s">
        <v>235</v>
      </c>
    </row>
    <row r="27" spans="1:8" x14ac:dyDescent="0.3">
      <c r="A27" s="18" t="s">
        <v>236</v>
      </c>
      <c r="B27" s="19" t="s">
        <v>237</v>
      </c>
      <c r="D27" s="20" t="s">
        <v>238</v>
      </c>
      <c r="F27" s="20" t="s">
        <v>239</v>
      </c>
    </row>
    <row r="28" spans="1:8" x14ac:dyDescent="0.3">
      <c r="A28" s="18" t="s">
        <v>240</v>
      </c>
      <c r="B28" s="19" t="s">
        <v>241</v>
      </c>
      <c r="D28" s="20" t="s">
        <v>242</v>
      </c>
    </row>
    <row r="29" spans="1:8" x14ac:dyDescent="0.3">
      <c r="A29" s="18" t="s">
        <v>243</v>
      </c>
      <c r="B29" s="19" t="s">
        <v>84</v>
      </c>
      <c r="D29" s="20" t="s">
        <v>244</v>
      </c>
    </row>
    <row r="30" spans="1:8" x14ac:dyDescent="0.3">
      <c r="A30" s="18" t="s">
        <v>245</v>
      </c>
      <c r="B30" s="19" t="s">
        <v>90</v>
      </c>
      <c r="D30" s="20" t="s">
        <v>246</v>
      </c>
    </row>
    <row r="31" spans="1:8" x14ac:dyDescent="0.3">
      <c r="A31" s="18" t="s">
        <v>247</v>
      </c>
      <c r="B31" s="19" t="s">
        <v>248</v>
      </c>
      <c r="D31" s="20" t="s">
        <v>249</v>
      </c>
    </row>
    <row r="32" spans="1:8" x14ac:dyDescent="0.3">
      <c r="A32" s="18" t="s">
        <v>250</v>
      </c>
      <c r="B32" s="19" t="s">
        <v>106</v>
      </c>
      <c r="D32" s="20" t="s">
        <v>251</v>
      </c>
    </row>
    <row r="33" spans="1:4" x14ac:dyDescent="0.3">
      <c r="A33" s="18" t="s">
        <v>252</v>
      </c>
      <c r="B33" s="19" t="s">
        <v>114</v>
      </c>
      <c r="D33" s="20" t="s">
        <v>253</v>
      </c>
    </row>
    <row r="34" spans="1:4" x14ac:dyDescent="0.3">
      <c r="A34" s="18" t="s">
        <v>254</v>
      </c>
      <c r="B34" s="19" t="s">
        <v>121</v>
      </c>
      <c r="D34" s="20" t="s">
        <v>255</v>
      </c>
    </row>
    <row r="35" spans="1:4" x14ac:dyDescent="0.3">
      <c r="B35" s="19" t="s">
        <v>128</v>
      </c>
      <c r="D35" s="20" t="s">
        <v>256</v>
      </c>
    </row>
    <row r="36" spans="1:4" x14ac:dyDescent="0.3">
      <c r="B36" s="19" t="s">
        <v>257</v>
      </c>
      <c r="D36" s="20" t="s">
        <v>258</v>
      </c>
    </row>
    <row r="37" spans="1:4" x14ac:dyDescent="0.3">
      <c r="B37" s="19" t="s">
        <v>259</v>
      </c>
      <c r="D37" s="20" t="s">
        <v>260</v>
      </c>
    </row>
    <row r="38" spans="1:4" x14ac:dyDescent="0.3">
      <c r="B38" s="19" t="s">
        <v>152</v>
      </c>
      <c r="D38" s="20" t="s">
        <v>261</v>
      </c>
    </row>
  </sheetData>
  <hyperlinks>
    <hyperlink ref="A1" location="'Daftar Isi'!A1" display="Daftar Isi" xr:uid="{E8B890AD-644E-445F-B877-DA1E3403C01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FBD8-9ABD-4942-B09E-69A9D18399DA}">
  <dimension ref="A1:A3"/>
  <sheetViews>
    <sheetView workbookViewId="0"/>
  </sheetViews>
  <sheetFormatPr defaultRowHeight="14.4" x14ac:dyDescent="0.3"/>
  <sheetData>
    <row r="1" spans="1:1" x14ac:dyDescent="0.3">
      <c r="A1" s="43" t="s">
        <v>545</v>
      </c>
    </row>
    <row r="2" spans="1:1" ht="15.6" x14ac:dyDescent="0.3">
      <c r="A2" s="30" t="s">
        <v>511</v>
      </c>
    </row>
    <row r="3" spans="1:1" x14ac:dyDescent="0.3">
      <c r="A3">
        <v>0</v>
      </c>
    </row>
  </sheetData>
  <hyperlinks>
    <hyperlink ref="A1" location="'Daftar Isi'!A1" display="Daftar Isi" xr:uid="{C6223436-F432-4709-9959-0544D6B8FF0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Daftar Isi</vt:lpstr>
      <vt:lpstr>2.1.1.</vt:lpstr>
      <vt:lpstr>2.2.1.</vt:lpstr>
      <vt:lpstr>2.2.2.</vt:lpstr>
      <vt:lpstr>2.2.4.</vt:lpstr>
      <vt:lpstr>2.2.5.</vt:lpstr>
      <vt:lpstr>2.3.1</vt:lpstr>
      <vt:lpstr>2.4.2</vt:lpstr>
      <vt:lpstr>2.4.4.</vt:lpstr>
      <vt:lpstr>2.4.3</vt:lpstr>
      <vt:lpstr>2.5.2</vt:lpstr>
      <vt:lpstr>2.5.3</vt:lpstr>
      <vt:lpstr>2.6.1.</vt:lpstr>
      <vt:lpstr>2.6.2.</vt:lpstr>
      <vt:lpstr>2.6.3.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JULIANTI</dc:creator>
  <cp:lastModifiedBy>Captain Dhani</cp:lastModifiedBy>
  <dcterms:created xsi:type="dcterms:W3CDTF">2025-08-07T04:53:29Z</dcterms:created>
  <dcterms:modified xsi:type="dcterms:W3CDTF">2025-11-24T08:10:49Z</dcterms:modified>
</cp:coreProperties>
</file>