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capta\Documents\Documents\Kuliah Sipil\ORGANISASI\PGIB\PECAHAN MODEL\"/>
    </mc:Choice>
  </mc:AlternateContent>
  <xr:revisionPtr revIDLastSave="0" documentId="13_ncr:1_{498951B0-685B-4096-8759-F29F40EDB0CE}" xr6:coauthVersionLast="47" xr6:coauthVersionMax="47" xr10:uidLastSave="{00000000-0000-0000-0000-000000000000}"/>
  <bookViews>
    <workbookView xWindow="-108" yWindow="-108" windowWidth="23256" windowHeight="12456" activeTab="1" xr2:uid="{9097E34B-6BAE-4399-B49D-89511132B536}"/>
  </bookViews>
  <sheets>
    <sheet name="Daftar Isi" sheetId="1" r:id="rId1"/>
    <sheet name="3.1.1." sheetId="22" r:id="rId2"/>
    <sheet name="3.2.1." sheetId="23" r:id="rId3"/>
    <sheet name="3.2.2." sheetId="24" r:id="rId4"/>
    <sheet name="3.2.3." sheetId="25" r:id="rId5"/>
    <sheet name="3.5.1." sheetId="26" r:id="rId6"/>
    <sheet name="3.5.2." sheetId="27" r:id="rId7"/>
    <sheet name="3.6.1." sheetId="28" r:id="rId8"/>
    <sheet name="3.6.2." sheetId="29" r:id="rId9"/>
  </sheets>
  <externalReferences>
    <externalReference r:id="rId10"/>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 i="1" l="1"/>
  <c r="C1" i="1"/>
  <c r="C12" i="24"/>
  <c r="B12" i="24"/>
  <c r="C12" i="23"/>
  <c r="B12" i="23"/>
  <c r="D1" i="1" l="1"/>
</calcChain>
</file>

<file path=xl/sharedStrings.xml><?xml version="1.0" encoding="utf-8"?>
<sst xmlns="http://schemas.openxmlformats.org/spreadsheetml/2006/main" count="724" uniqueCount="463">
  <si>
    <t>Kode Data</t>
  </si>
  <si>
    <t>Jenis Data</t>
  </si>
  <si>
    <t>Detail Data</t>
  </si>
  <si>
    <t>Sumber Data</t>
  </si>
  <si>
    <t>Status</t>
  </si>
  <si>
    <t>Penanggung Jawab</t>
  </si>
  <si>
    <t>Kapasitas</t>
  </si>
  <si>
    <t>Dishub</t>
  </si>
  <si>
    <t>Sub Model 3</t>
  </si>
  <si>
    <t>Jumlah Kendaraan Listrik
(Dishub dan WRI)</t>
  </si>
  <si>
    <t>Infrastruktur EV
(WRI, PLN, DISHUB)</t>
  </si>
  <si>
    <t>Lokasi SPKLU</t>
  </si>
  <si>
    <t>Data Pengguna Kendaraan
(WRI)</t>
  </si>
  <si>
    <t>Data Sosio-ekonomi
(BPS)</t>
  </si>
  <si>
    <t>Pendapatan</t>
  </si>
  <si>
    <t>BPS atau WRI</t>
  </si>
  <si>
    <t>Kebijakan dan Insentif
(Pak Surnayo)</t>
  </si>
  <si>
    <t>Regulasi</t>
  </si>
  <si>
    <t>3.2.2.</t>
  </si>
  <si>
    <t>3.1.1.</t>
  </si>
  <si>
    <t>3.1.2.</t>
  </si>
  <si>
    <t>3.2.1.</t>
  </si>
  <si>
    <t>3.2.3.</t>
  </si>
  <si>
    <t>3.2.4.</t>
  </si>
  <si>
    <t>3.3.1.</t>
  </si>
  <si>
    <t>3.3.2.</t>
  </si>
  <si>
    <t>3.3.3.</t>
  </si>
  <si>
    <t>3.4.1.</t>
  </si>
  <si>
    <t>3.5.1.</t>
  </si>
  <si>
    <t>3.5.2.</t>
  </si>
  <si>
    <t>3.5.3.</t>
  </si>
  <si>
    <t>3.6.1.</t>
  </si>
  <si>
    <t>3.6.2.</t>
  </si>
  <si>
    <t>3.6.3.</t>
  </si>
  <si>
    <t>Jumlah Unit Kendaraan Listrik Saat Ini</t>
  </si>
  <si>
    <t>Preferensi Pengguna</t>
  </si>
  <si>
    <t>Tren Adopsi</t>
  </si>
  <si>
    <t>Jumlah</t>
  </si>
  <si>
    <t>Dan Pemakaian</t>
  </si>
  <si>
    <t>Frekuensi Penggunaan</t>
  </si>
  <si>
    <t>Biaya Operasional</t>
  </si>
  <si>
    <t>Tingkat Pendidikan</t>
  </si>
  <si>
    <t>Lokasi Hunian Responden</t>
  </si>
  <si>
    <t>Insentif Pajak</t>
  </si>
  <si>
    <t>Subsidi Kendaraan Listrik</t>
  </si>
  <si>
    <t>Persepsi dan Sikap Pengguna
 (Kuesioner)</t>
  </si>
  <si>
    <t>Persepsi Masyarakat Terhadap EV dan Hambatannya</t>
  </si>
  <si>
    <t>Tahun</t>
  </si>
  <si>
    <t>Done</t>
  </si>
  <si>
    <t>Total</t>
  </si>
  <si>
    <t>Lokasi: Bali</t>
  </si>
  <si>
    <t>Lokasi: Indonesia (E2W)</t>
  </si>
  <si>
    <t>Lokasi: Indonesia (E4W)</t>
  </si>
  <si>
    <t>Daerah</t>
  </si>
  <si>
    <t>SPKLU Eksisting</t>
  </si>
  <si>
    <t>Target Tahun 2026</t>
  </si>
  <si>
    <t>Denpasar</t>
  </si>
  <si>
    <t>Badung</t>
  </si>
  <si>
    <t>Gianyar</t>
  </si>
  <si>
    <t>Tabanan</t>
  </si>
  <si>
    <t>Klungkung</t>
  </si>
  <si>
    <t>Karangasem</t>
  </si>
  <si>
    <t>Bangli</t>
  </si>
  <si>
    <t>Buleleng</t>
  </si>
  <si>
    <t>Jembrana</t>
  </si>
  <si>
    <t>Ultra-Fast Charging (UFC) (60-200 kW)</t>
  </si>
  <si>
    <t>Medium Charging (25-50 kW)</t>
  </si>
  <si>
    <t>Medium Charging (22 kW)</t>
  </si>
  <si>
    <t>Slow Charging (7,4 kW)</t>
  </si>
  <si>
    <r>
      <t xml:space="preserve">Ringkasan Realisasi Anggaran Pendapatan dan Belanja Daerah (APBD) Kabupaten/Kota di Bali, 2022 </t>
    </r>
    <r>
      <rPr>
        <b/>
        <i/>
        <sz val="10"/>
        <rFont val="Times New Roman"/>
        <family val="1"/>
      </rPr>
      <t>(Ribu Rupiah)</t>
    </r>
  </si>
  <si>
    <t>Distribusi Pendapatan Menurut Klasifikasi Daerah dan Kriteria Bank Dunia di Provinsi Bali</t>
  </si>
  <si>
    <t>Summary of Local Government Revenues and Expenditures Realization by Regency/Municipality in Bali, 2022 (Thousand Rupiahs)</t>
  </si>
  <si>
    <t>Kelompok Pendapatan</t>
  </si>
  <si>
    <t>Klasifikasi</t>
  </si>
  <si>
    <t>40% penduduk</t>
  </si>
  <si>
    <t>20% penduduk</t>
  </si>
  <si>
    <r>
      <t xml:space="preserve">Uraian / </t>
    </r>
    <r>
      <rPr>
        <b/>
        <i/>
        <sz val="9"/>
        <color theme="0"/>
        <rFont val="Times New Roman"/>
        <family val="1"/>
      </rPr>
      <t>Description</t>
    </r>
  </si>
  <si>
    <r>
      <t>Kabupaten/Kota /</t>
    </r>
    <r>
      <rPr>
        <b/>
        <i/>
        <sz val="9"/>
        <color theme="0"/>
        <rFont val="Times New Roman"/>
        <family val="1"/>
      </rPr>
      <t xml:space="preserve"> Regency/Municipality</t>
    </r>
  </si>
  <si>
    <t>berpengeluaran</t>
  </si>
  <si>
    <t>rendah</t>
  </si>
  <si>
    <t>menengah</t>
  </si>
  <si>
    <t>tinggi</t>
  </si>
  <si>
    <t>I.</t>
  </si>
  <si>
    <r>
      <t>Penerimaan Daerah/</t>
    </r>
    <r>
      <rPr>
        <i/>
        <sz val="8"/>
        <rFont val="Times New Roman"/>
        <family val="1"/>
      </rPr>
      <t>Local Government Revenue</t>
    </r>
  </si>
  <si>
    <t>1.1.</t>
  </si>
  <si>
    <r>
      <t>Pendapatan Asli Daerah/</t>
    </r>
    <r>
      <rPr>
        <b/>
        <i/>
        <sz val="8"/>
        <rFont val="Times New Roman"/>
        <family val="1"/>
      </rPr>
      <t>Local Government Revenue</t>
    </r>
  </si>
  <si>
    <t>Perkotaan</t>
  </si>
  <si>
    <t>1.1.1</t>
  </si>
  <si>
    <r>
      <t>Pajak Daerah/</t>
    </r>
    <r>
      <rPr>
        <i/>
        <sz val="8"/>
        <rFont val="Times New Roman"/>
        <family val="1"/>
      </rPr>
      <t>Local Tax Revenue</t>
    </r>
  </si>
  <si>
    <t>Perdesaan</t>
  </si>
  <si>
    <t>1.1.2</t>
  </si>
  <si>
    <r>
      <t>Retribusi Daerah/</t>
    </r>
    <r>
      <rPr>
        <i/>
        <sz val="8"/>
        <rFont val="Times New Roman"/>
        <family val="1"/>
      </rPr>
      <t xml:space="preserve">Local Restribution </t>
    </r>
  </si>
  <si>
    <t>Bali</t>
  </si>
  <si>
    <t>1.1.3</t>
  </si>
  <si>
    <r>
      <t>Hasil Perusahaan Milik Daerah dan Hasil Pengelolaan Kekayaan Daerah yang Dipisahkan/</t>
    </r>
    <r>
      <rPr>
        <i/>
        <sz val="8"/>
        <rFont val="Times New Roman"/>
        <family val="1"/>
      </rPr>
      <t>Local Government Coorporate Revenue and Separated Local Wealth Management Revenue</t>
    </r>
  </si>
  <si>
    <t>1.1.4</t>
  </si>
  <si>
    <r>
      <t xml:space="preserve">Lain-lain PAD yang Sah
</t>
    </r>
    <r>
      <rPr>
        <i/>
        <sz val="8"/>
        <rFont val="Times New Roman"/>
        <family val="1"/>
      </rPr>
      <t>Other Local Government Legal Revenue</t>
    </r>
  </si>
  <si>
    <t>Distribusi Pendapatan Menurut Kabupaten/Kota dari Kriteria Bank Dunia di Provinsi Bali, 2022-2024</t>
  </si>
  <si>
    <t>1.2.</t>
  </si>
  <si>
    <r>
      <t>Pendapatan Transfer/</t>
    </r>
    <r>
      <rPr>
        <b/>
        <i/>
        <sz val="8"/>
        <rFont val="Times New Roman"/>
        <family val="1"/>
      </rPr>
      <t xml:space="preserve"> Transfer Revenue</t>
    </r>
  </si>
  <si>
    <t>Kabupaten/Kota</t>
  </si>
  <si>
    <t>Distribusi Pendapatan</t>
  </si>
  <si>
    <t>1.2.1</t>
  </si>
  <si>
    <r>
      <t xml:space="preserve">Transfer Pemerintah Pusat/ </t>
    </r>
    <r>
      <rPr>
        <i/>
        <sz val="8"/>
        <rFont val="Times New Roman"/>
        <family val="1"/>
      </rPr>
      <t>Central Government Transfer</t>
    </r>
  </si>
  <si>
    <t>40% Penduduk Berpendapatan Rendah</t>
  </si>
  <si>
    <t>40% Penduduk Berpendapatan Sedang</t>
  </si>
  <si>
    <t>20% Penduduk Berpendapatan Tinggi</t>
  </si>
  <si>
    <t>1.2.2</t>
  </si>
  <si>
    <r>
      <t xml:space="preserve">Pendapatan Transfer Antar Daerah
</t>
    </r>
    <r>
      <rPr>
        <i/>
        <sz val="8"/>
        <rFont val="Times New Roman"/>
        <family val="1"/>
      </rPr>
      <t>Inter-regional Transfer Revenue</t>
    </r>
  </si>
  <si>
    <t>1.3.</t>
  </si>
  <si>
    <r>
      <t xml:space="preserve">Lain-lain Pendapatan yang Sah
</t>
    </r>
    <r>
      <rPr>
        <b/>
        <i/>
        <sz val="8"/>
        <rFont val="Times New Roman"/>
        <family val="1"/>
      </rPr>
      <t>Other Legal Revenue</t>
    </r>
  </si>
  <si>
    <t>1.3.1</t>
  </si>
  <si>
    <r>
      <t>Pendapatan Hibah/</t>
    </r>
    <r>
      <rPr>
        <i/>
        <sz val="8"/>
        <rFont val="Times New Roman"/>
        <family val="1"/>
      </rPr>
      <t xml:space="preserve"> Grant Revenue</t>
    </r>
  </si>
  <si>
    <t>1.3.2</t>
  </si>
  <si>
    <r>
      <t xml:space="preserve">Dana Darurat/ </t>
    </r>
    <r>
      <rPr>
        <i/>
        <sz val="8"/>
        <rFont val="Times New Roman"/>
        <family val="1"/>
      </rPr>
      <t>Emergency Fund</t>
    </r>
  </si>
  <si>
    <t>1.3.3</t>
  </si>
  <si>
    <r>
      <t xml:space="preserve">Lain-lain Pendapatan Sesuai dengan Ketentuan Peraturan Perundang-Undangan/ </t>
    </r>
    <r>
      <rPr>
        <i/>
        <sz val="8"/>
        <rFont val="Times New Roman"/>
        <family val="1"/>
      </rPr>
      <t>Other Income based on The Regulation</t>
    </r>
  </si>
  <si>
    <t>II.</t>
  </si>
  <si>
    <r>
      <t>Belanja Daerah/</t>
    </r>
    <r>
      <rPr>
        <b/>
        <i/>
        <sz val="8"/>
        <rFont val="Times New Roman"/>
        <family val="1"/>
      </rPr>
      <t>Expenditure of Local Government</t>
    </r>
  </si>
  <si>
    <t>2.1.</t>
  </si>
  <si>
    <r>
      <t xml:space="preserve">Belanja Operasi / </t>
    </r>
    <r>
      <rPr>
        <i/>
        <sz val="8"/>
        <rFont val="Times New Roman"/>
        <family val="1"/>
      </rPr>
      <t>Operation Expenditure</t>
    </r>
  </si>
  <si>
    <t>2.2.</t>
  </si>
  <si>
    <r>
      <t xml:space="preserve">Belanja Modal / </t>
    </r>
    <r>
      <rPr>
        <i/>
        <sz val="8"/>
        <rFont val="Times New Roman"/>
        <family val="1"/>
      </rPr>
      <t>Expenditure for Capital</t>
    </r>
  </si>
  <si>
    <t>2.3.</t>
  </si>
  <si>
    <r>
      <t xml:space="preserve">Belanja Tidak Terduga / </t>
    </r>
    <r>
      <rPr>
        <i/>
        <sz val="8"/>
        <rFont val="Times New Roman"/>
        <family val="1"/>
      </rPr>
      <t>Unpredicted Purchase</t>
    </r>
  </si>
  <si>
    <t>2.4.</t>
  </si>
  <si>
    <r>
      <t xml:space="preserve">Belanja Transfer/ </t>
    </r>
    <r>
      <rPr>
        <i/>
        <sz val="8"/>
        <rFont val="Times New Roman"/>
        <family val="1"/>
      </rPr>
      <t>Expenditure for Transfer</t>
    </r>
  </si>
  <si>
    <t>III.</t>
  </si>
  <si>
    <r>
      <t xml:space="preserve">Pembiayaan / </t>
    </r>
    <r>
      <rPr>
        <b/>
        <i/>
        <sz val="8"/>
        <rFont val="Times New Roman"/>
        <family val="1"/>
      </rPr>
      <t>Financing</t>
    </r>
  </si>
  <si>
    <t>Source: Pola Konsumsi dan Distribusi Pendapatan Provinsi Bali 2024</t>
  </si>
  <si>
    <t>3.1.</t>
  </si>
  <si>
    <r>
      <t>Penerimaan Pembiayaan Daerah/</t>
    </r>
    <r>
      <rPr>
        <i/>
        <sz val="8"/>
        <rFont val="Times New Roman"/>
        <family val="1"/>
      </rPr>
      <t>Local Government Revenue</t>
    </r>
  </si>
  <si>
    <t>3.2.</t>
  </si>
  <si>
    <r>
      <t>Pengeluaran Pembiayaan Daerah/</t>
    </r>
    <r>
      <rPr>
        <i/>
        <sz val="8"/>
        <rFont val="Times New Roman"/>
        <family val="1"/>
      </rPr>
      <t>Local Government Expenditure</t>
    </r>
  </si>
  <si>
    <t>IV.</t>
  </si>
  <si>
    <r>
      <t xml:space="preserve">Sisa Lebih Pembiayaan / </t>
    </r>
    <r>
      <rPr>
        <b/>
        <i/>
        <sz val="8"/>
        <rFont val="Times New Roman"/>
        <family val="1"/>
      </rPr>
      <t>Surplus of Expenditure</t>
    </r>
  </si>
  <si>
    <r>
      <t xml:space="preserve">Ringkasan Realisasi Anggaran Pendapatan dan Belanja Daerah (APBD) Kabupaten/Kota di Bali, 2021 </t>
    </r>
    <r>
      <rPr>
        <b/>
        <i/>
        <sz val="10"/>
        <rFont val="Times New Roman"/>
        <family val="1"/>
      </rPr>
      <t>(Ribu Rupiah)</t>
    </r>
  </si>
  <si>
    <t>Summary of Local Government Revenues and Expenditures Realization by Regency/Municipality in Bali, 2021 (Thousand Rupiahs)</t>
  </si>
  <si>
    <r>
      <t xml:space="preserve">Belanja Operasi / </t>
    </r>
    <r>
      <rPr>
        <b/>
        <i/>
        <sz val="8"/>
        <rFont val="Times New Roman"/>
        <family val="1"/>
      </rPr>
      <t>Operation Expenditure</t>
    </r>
  </si>
  <si>
    <t>2.1.1</t>
  </si>
  <si>
    <r>
      <t>Belanja Pegawai /</t>
    </r>
    <r>
      <rPr>
        <i/>
        <sz val="8"/>
        <rFont val="Times New Roman"/>
        <family val="1"/>
      </rPr>
      <t xml:space="preserve"> Expenditure for Government Official</t>
    </r>
  </si>
  <si>
    <t>2.1.2</t>
  </si>
  <si>
    <r>
      <t xml:space="preserve">Belanja Barang dan Jasa / </t>
    </r>
    <r>
      <rPr>
        <i/>
        <sz val="8"/>
        <rFont val="Times New Roman"/>
        <family val="1"/>
      </rPr>
      <t>Expenditure for Good and Service</t>
    </r>
  </si>
  <si>
    <t>2.1.3</t>
  </si>
  <si>
    <r>
      <t>Belanja Bunga /</t>
    </r>
    <r>
      <rPr>
        <i/>
        <sz val="8"/>
        <rFont val="Times New Roman"/>
        <family val="1"/>
      </rPr>
      <t xml:space="preserve"> Interest Expenditures</t>
    </r>
  </si>
  <si>
    <t>2.1.4</t>
  </si>
  <si>
    <r>
      <t xml:space="preserve">Belanja Subsidi / </t>
    </r>
    <r>
      <rPr>
        <i/>
        <sz val="8"/>
        <rFont val="Times New Roman"/>
        <family val="1"/>
      </rPr>
      <t>Subsidy Expenditures</t>
    </r>
  </si>
  <si>
    <t>2.1.5</t>
  </si>
  <si>
    <r>
      <t>Belanja Hibah /</t>
    </r>
    <r>
      <rPr>
        <i/>
        <sz val="8"/>
        <rFont val="Times New Roman"/>
        <family val="1"/>
      </rPr>
      <t xml:space="preserve"> Grants</t>
    </r>
  </si>
  <si>
    <t>2.1.6</t>
  </si>
  <si>
    <r>
      <t>Belanja Bantuan Sosial /</t>
    </r>
    <r>
      <rPr>
        <i/>
        <sz val="8"/>
        <rFont val="Times New Roman"/>
        <family val="1"/>
      </rPr>
      <t xml:space="preserve"> Social Expenditures</t>
    </r>
  </si>
  <si>
    <r>
      <t xml:space="preserve">Belanja Modal / </t>
    </r>
    <r>
      <rPr>
        <b/>
        <i/>
        <sz val="8"/>
        <rFont val="Times New Roman"/>
        <family val="1"/>
      </rPr>
      <t>Expenditure for Capital</t>
    </r>
  </si>
  <si>
    <t>2.2.1</t>
  </si>
  <si>
    <r>
      <t xml:space="preserve">Belanja Modal Tanah/ </t>
    </r>
    <r>
      <rPr>
        <i/>
        <sz val="8"/>
        <rFont val="Times New Roman"/>
        <family val="1"/>
      </rPr>
      <t>Land Capital Expenditure</t>
    </r>
  </si>
  <si>
    <t>2.2.2</t>
  </si>
  <si>
    <r>
      <t xml:space="preserve">Belanja Modal Peralatan dan Mesin/ </t>
    </r>
    <r>
      <rPr>
        <i/>
        <sz val="8"/>
        <rFont val="Times New Roman"/>
        <family val="1"/>
      </rPr>
      <t>Equipment and Machinery Capital Expenditure</t>
    </r>
  </si>
  <si>
    <t>2.2.3</t>
  </si>
  <si>
    <r>
      <t xml:space="preserve">Belanja Modal Gedung dan Bangunan/ </t>
    </r>
    <r>
      <rPr>
        <i/>
        <sz val="8"/>
        <rFont val="Times New Roman"/>
        <family val="1"/>
      </rPr>
      <t>Building Capital Expenditure</t>
    </r>
  </si>
  <si>
    <t>2.2.4</t>
  </si>
  <si>
    <r>
      <t xml:space="preserve">Belanja Modal Jalan, Jaringan, dan Irigasi/ </t>
    </r>
    <r>
      <rPr>
        <i/>
        <sz val="8"/>
        <rFont val="Times New Roman"/>
        <family val="1"/>
      </rPr>
      <t>Road, Network, and Irrigation Capital Expenditure</t>
    </r>
  </si>
  <si>
    <t>2.2.5</t>
  </si>
  <si>
    <r>
      <t xml:space="preserve">Belanja Modal Aset Tetap Lainnya/ </t>
    </r>
    <r>
      <rPr>
        <i/>
        <sz val="8"/>
        <rFont val="Times New Roman"/>
        <family val="1"/>
      </rPr>
      <t>Other Assets Capital Expenditure</t>
    </r>
  </si>
  <si>
    <r>
      <t xml:space="preserve">Belanja Tidak Terduga / </t>
    </r>
    <r>
      <rPr>
        <b/>
        <i/>
        <sz val="8"/>
        <rFont val="Times New Roman"/>
        <family val="1"/>
      </rPr>
      <t>Unpredicted Purchase</t>
    </r>
  </si>
  <si>
    <t>2.3.1</t>
  </si>
  <si>
    <r>
      <t xml:space="preserve">Belanja Transfer/ </t>
    </r>
    <r>
      <rPr>
        <b/>
        <i/>
        <sz val="8"/>
        <rFont val="Times New Roman"/>
        <family val="1"/>
      </rPr>
      <t>Expenditure for Transfer</t>
    </r>
  </si>
  <si>
    <t>2.4.1</t>
  </si>
  <si>
    <r>
      <t xml:space="preserve">Belanja Bagi Hasil/ </t>
    </r>
    <r>
      <rPr>
        <i/>
        <sz val="8"/>
        <rFont val="Times New Roman"/>
        <family val="1"/>
      </rPr>
      <t xml:space="preserve"> Expense of Sharing holder</t>
    </r>
  </si>
  <si>
    <t>2.4.2</t>
  </si>
  <si>
    <r>
      <t xml:space="preserve">Belanja Bantuan Keuangan/ </t>
    </r>
    <r>
      <rPr>
        <i/>
        <sz val="8"/>
        <rFont val="Times New Roman"/>
        <family val="1"/>
      </rPr>
      <t>Expense of Financial Aid</t>
    </r>
  </si>
  <si>
    <r>
      <t xml:space="preserve">Ringkasan Realisasi Anggaran Pendapatan dan Belanja Daerah (APBD) Kabupaten/Kota di Bali, 2020 </t>
    </r>
    <r>
      <rPr>
        <b/>
        <i/>
        <sz val="10"/>
        <rFont val="Times New Roman"/>
        <family val="1"/>
      </rPr>
      <t>(Ribu Rupiah)</t>
    </r>
  </si>
  <si>
    <t>Summary of Local Government Revenues and Expenditures Realization by Regency/Municipality in Bali, 2020 (Thousand Rupiahs)</t>
  </si>
  <si>
    <r>
      <t>Dana Perimbangan/</t>
    </r>
    <r>
      <rPr>
        <b/>
        <i/>
        <sz val="8"/>
        <rFont val="Times New Roman"/>
        <family val="1"/>
      </rPr>
      <t>Balancing Funds</t>
    </r>
  </si>
  <si>
    <t>Bagi Hasil Pajak/Bukan Pajak</t>
  </si>
  <si>
    <r>
      <t>Dana Alokasi Umum/</t>
    </r>
    <r>
      <rPr>
        <i/>
        <sz val="8"/>
        <rFont val="Times New Roman"/>
        <family val="1"/>
      </rPr>
      <t>General Alocation Funds</t>
    </r>
  </si>
  <si>
    <t>1.2.3</t>
  </si>
  <si>
    <r>
      <t>Dana Alokasi Khusus/</t>
    </r>
    <r>
      <rPr>
        <i/>
        <sz val="8"/>
        <rFont val="Times New Roman"/>
        <family val="1"/>
      </rPr>
      <t>Special Alocation Funds</t>
    </r>
  </si>
  <si>
    <r>
      <t>Lain-lain Pendapatan yang Sah/</t>
    </r>
    <r>
      <rPr>
        <b/>
        <i/>
        <sz val="8"/>
        <rFont val="Times New Roman"/>
        <family val="1"/>
      </rPr>
      <t>Other Legal Revenue</t>
    </r>
  </si>
  <si>
    <r>
      <t>Belanja Tidak Langsung/</t>
    </r>
    <r>
      <rPr>
        <i/>
        <sz val="8"/>
        <rFont val="Times New Roman"/>
        <family val="1"/>
      </rPr>
      <t>Undirect Purchase</t>
    </r>
    <r>
      <rPr>
        <sz val="8"/>
        <rFont val="Times New Roman"/>
        <family val="1"/>
      </rPr>
      <t xml:space="preserve"> </t>
    </r>
  </si>
  <si>
    <r>
      <t xml:space="preserve">Belanja Langsung / </t>
    </r>
    <r>
      <rPr>
        <i/>
        <sz val="8"/>
        <rFont val="Times New Roman"/>
        <family val="1"/>
      </rPr>
      <t xml:space="preserve">Direct Purchase </t>
    </r>
  </si>
  <si>
    <r>
      <t>Sisa Lebih Pembiayaan/</t>
    </r>
    <r>
      <rPr>
        <b/>
        <i/>
        <sz val="8"/>
        <rFont val="Times New Roman"/>
        <family val="1"/>
      </rPr>
      <t>Surplus of Expenditure</t>
    </r>
  </si>
  <si>
    <r>
      <t xml:space="preserve">Ringkasan Realisasi Anggaran Pendapatan dan Belanja Daerah (APBD) Kabupaten/Kota di Bali, 2019 </t>
    </r>
    <r>
      <rPr>
        <b/>
        <i/>
        <sz val="10"/>
        <rFont val="Times New Roman"/>
        <family val="1"/>
      </rPr>
      <t>(Ribu Rupiah)</t>
    </r>
  </si>
  <si>
    <t>Summary of Local Government Revenues and Expenditures Realization by Regency/Municipality in Bali, 2019 (Thousand Rupiahs)</t>
  </si>
  <si>
    <t>692 588 596</t>
  </si>
  <si>
    <t>Sumber : Survei Statistik Keuangan Daerah, BPS Provinsi Bali</t>
  </si>
  <si>
    <t>Source  : Regional Financial Statistics Survey, BPS - Statistics of Bali Province</t>
  </si>
  <si>
    <t xml:space="preserve">Persentase Penduduk Umur 15 Tahun ke Atas Menurut Pendidikan yang Ditamatkan </t>
  </si>
  <si>
    <t>Kemampuan Berbahasa Indonesia, Penggunaan Bahasa Daerah di Keluarga, Tetangga/Kerabat di Provinsi Bali</t>
  </si>
  <si>
    <t>Kemampuan Berbahasa Indonesia, Penggunaan Bahasa Daerah di Keluarga, Tetangga/Kerabat Menurut Generasi di Provinsi Bali</t>
  </si>
  <si>
    <r>
      <t xml:space="preserve">Tingkat Pendidikan yang Ditamatkan Pada Generasi Milenial, Generasi X, dan </t>
    </r>
    <r>
      <rPr>
        <b/>
        <i/>
        <sz val="11"/>
        <color theme="1"/>
        <rFont val="Times New Roman"/>
        <family val="1"/>
      </rPr>
      <t xml:space="preserve">Baby Boomer </t>
    </r>
    <r>
      <rPr>
        <b/>
        <sz val="11"/>
        <color theme="1"/>
        <rFont val="Times New Roman"/>
        <family val="1"/>
      </rPr>
      <t>di Provinsi Bali</t>
    </r>
  </si>
  <si>
    <t>Source: Berita Resmi Statistik No. 08/01/51/Th. II, 30 Januari 2023</t>
  </si>
  <si>
    <t>Key Features of EV Policies &amp; Regulation in Indonesia</t>
  </si>
  <si>
    <t>National Level Regulation</t>
  </si>
  <si>
    <t>Main Features</t>
  </si>
  <si>
    <r>
      <t xml:space="preserve"> </t>
    </r>
    <r>
      <rPr>
        <b/>
        <sz val="11"/>
        <color rgb="FFFFFFFF"/>
        <rFont val="Times New Roman"/>
        <family val="1"/>
      </rPr>
      <t>Overall Roadmap</t>
    </r>
  </si>
  <si>
    <t>Presidential Decree Reg. No. 55/2019</t>
  </si>
  <si>
    <t>Presidential Decree No. 55 of 2019, often referenced in the context of Indonesia, is a significant regulation that addresses the acceleration of the battery electric vehicle (BEV) program for road transportation. This decree is a part of Indonesia’s broader strategy</t>
  </si>
  <si>
    <r>
      <t>·</t>
    </r>
    <r>
      <rPr>
        <sz val="7"/>
        <color theme="1"/>
        <rFont val="Times New Roman"/>
        <family val="1"/>
      </rPr>
      <t xml:space="preserve">        </t>
    </r>
    <r>
      <rPr>
        <sz val="10"/>
        <color theme="1"/>
        <rFont val="Times New Roman"/>
        <family val="1"/>
      </rPr>
      <t>Inception Year- August 8, 2019</t>
    </r>
  </si>
  <si>
    <t>to become a regional hub for electric vehicle production and to reduce greenhouse gas emissions. Here are the main features of the decree:</t>
  </si>
  <si>
    <r>
      <t>·</t>
    </r>
    <r>
      <rPr>
        <sz val="7"/>
        <color theme="1"/>
        <rFont val="Times New Roman"/>
        <family val="1"/>
      </rPr>
      <t xml:space="preserve">        </t>
    </r>
    <r>
      <rPr>
        <sz val="10"/>
        <color theme="1"/>
        <rFont val="Times New Roman"/>
        <family val="1"/>
      </rPr>
      <t>Relevant Ministry-</t>
    </r>
  </si>
  <si>
    <r>
      <t>·</t>
    </r>
    <r>
      <rPr>
        <sz val="7"/>
        <color theme="1"/>
        <rFont val="Times New Roman"/>
        <family val="1"/>
      </rPr>
      <t xml:space="preserve">        </t>
    </r>
    <r>
      <rPr>
        <b/>
        <sz val="10"/>
        <color theme="1"/>
        <rFont val="Times New Roman"/>
        <family val="1"/>
      </rPr>
      <t xml:space="preserve">Promotion of Electric Vehicles (EVs): </t>
    </r>
    <r>
      <rPr>
        <sz val="10"/>
        <color theme="1"/>
        <rFont val="Times New Roman"/>
        <family val="1"/>
      </rPr>
      <t>The decree aims to accelerate the adoption and production of electric vehicles, including both battery electric vehicles (BEVs) and plug- in hybrid electric vehicles (PHEVs).</t>
    </r>
  </si>
  <si>
    <t>The President of Republic of Indonesia</t>
  </si>
  <si>
    <r>
      <t>·</t>
    </r>
    <r>
      <rPr>
        <sz val="7"/>
        <color theme="1"/>
        <rFont val="Times New Roman"/>
        <family val="1"/>
      </rPr>
      <t xml:space="preserve">        </t>
    </r>
    <r>
      <rPr>
        <b/>
        <sz val="10"/>
        <color theme="1"/>
        <rFont val="Times New Roman"/>
        <family val="1"/>
      </rPr>
      <t xml:space="preserve">Incentives for EV Manufacturing: </t>
    </r>
    <r>
      <rPr>
        <sz val="10"/>
        <color theme="1"/>
        <rFont val="Times New Roman"/>
        <family val="1"/>
      </rPr>
      <t>It includes incentives for manufacturers to produce electric vehicles. This could involve tax incentives, ease of licensing procedures, and other supportive measures to stimulate the domestic EV industry.</t>
    </r>
  </si>
  <si>
    <r>
      <t>·</t>
    </r>
    <r>
      <rPr>
        <sz val="7"/>
        <color theme="1"/>
        <rFont val="Times New Roman"/>
        <family val="1"/>
      </rPr>
      <t xml:space="preserve">        </t>
    </r>
    <r>
      <rPr>
        <sz val="10"/>
        <color theme="1"/>
        <rFont val="Times New Roman"/>
        <family val="1"/>
      </rPr>
      <t>End Beneficiary- Entire EV value chain</t>
    </r>
  </si>
  <si>
    <r>
      <t>·</t>
    </r>
    <r>
      <rPr>
        <sz val="7"/>
        <color theme="1"/>
        <rFont val="Times New Roman"/>
        <family val="1"/>
      </rPr>
      <t xml:space="preserve">        </t>
    </r>
    <r>
      <rPr>
        <b/>
        <sz val="10"/>
        <color theme="1"/>
        <rFont val="Times New Roman"/>
        <family val="1"/>
      </rPr>
      <t xml:space="preserve">Import Duty Exemption: </t>
    </r>
    <r>
      <rPr>
        <sz val="10"/>
        <color theme="1"/>
        <rFont val="Times New Roman"/>
        <family val="1"/>
      </rPr>
      <t>The decree provides an exemption from import duties for completely built units (CBU), completely knocked down (CKD), and semi knocked down (SKD) of electric vehicles, to encourage the use of EVs in Indonesia.</t>
    </r>
  </si>
  <si>
    <r>
      <t>·</t>
    </r>
    <r>
      <rPr>
        <sz val="7"/>
        <color theme="1"/>
        <rFont val="Times New Roman"/>
        <family val="1"/>
      </rPr>
      <t xml:space="preserve">        </t>
    </r>
    <r>
      <rPr>
        <b/>
        <sz val="10"/>
        <color theme="1"/>
        <rFont val="Times New Roman"/>
        <family val="1"/>
      </rPr>
      <t xml:space="preserve">Local Content Requirements: </t>
    </r>
    <r>
      <rPr>
        <sz val="10"/>
        <color theme="1"/>
        <rFont val="Times New Roman"/>
        <family val="1"/>
      </rPr>
      <t>There are stipulations for local content requirements to boost the domestic automotive and supporting industries. This aims to develop local manufacturing capabilities for EV components.</t>
    </r>
  </si>
  <si>
    <r>
      <t>·</t>
    </r>
    <r>
      <rPr>
        <sz val="7"/>
        <color theme="1"/>
        <rFont val="Times New Roman"/>
        <family val="1"/>
      </rPr>
      <t xml:space="preserve">        </t>
    </r>
    <r>
      <rPr>
        <b/>
        <sz val="10"/>
        <color theme="1"/>
        <rFont val="Times New Roman"/>
        <family val="1"/>
      </rPr>
      <t xml:space="preserve">Development of Infrastructure: </t>
    </r>
    <r>
      <rPr>
        <sz val="10"/>
        <color theme="1"/>
        <rFont val="Times New Roman"/>
        <family val="1"/>
      </rPr>
      <t>The decree emphasizes the development of necessary infrastructure for EVs, such as charging stations, to support growth.</t>
    </r>
  </si>
  <si>
    <r>
      <t>·</t>
    </r>
    <r>
      <rPr>
        <sz val="7"/>
        <color theme="1"/>
        <rFont val="Times New Roman"/>
        <family val="1"/>
      </rPr>
      <t xml:space="preserve">        </t>
    </r>
    <r>
      <rPr>
        <b/>
        <sz val="10"/>
        <color theme="1"/>
        <rFont val="Times New Roman"/>
        <family val="1"/>
      </rPr>
      <t xml:space="preserve">Research and Development (R&amp;D): </t>
    </r>
    <r>
      <rPr>
        <sz val="10"/>
        <color theme="1"/>
        <rFont val="Times New Roman"/>
        <family val="1"/>
      </rPr>
      <t>It encourages research and development activities in the field of electric vehicle technology, and advancements in this sector.</t>
    </r>
  </si>
  <si>
    <r>
      <t>·</t>
    </r>
    <r>
      <rPr>
        <sz val="7"/>
        <color theme="1"/>
        <rFont val="Times New Roman"/>
        <family val="1"/>
      </rPr>
      <t xml:space="preserve">        </t>
    </r>
    <r>
      <rPr>
        <b/>
        <sz val="10"/>
        <color theme="1"/>
        <rFont val="Times New Roman"/>
        <family val="1"/>
      </rPr>
      <t xml:space="preserve">Government Support: </t>
    </r>
    <r>
      <rPr>
        <sz val="10"/>
        <color theme="1"/>
        <rFont val="Times New Roman"/>
        <family val="1"/>
      </rPr>
      <t>The decree involves various government bodies to facilitate the implementation of these policies, ensuring a coordinated approach.</t>
    </r>
  </si>
  <si>
    <r>
      <t>·</t>
    </r>
    <r>
      <rPr>
        <sz val="7"/>
        <color theme="1"/>
        <rFont val="Times New Roman"/>
        <family val="1"/>
      </rPr>
      <t xml:space="preserve">        </t>
    </r>
    <r>
      <rPr>
        <b/>
        <sz val="10"/>
        <color theme="1"/>
        <rFont val="Times New Roman"/>
        <family val="1"/>
      </rPr>
      <t xml:space="preserve">Tax Incentives for Users: </t>
    </r>
    <r>
      <rPr>
        <sz val="10"/>
        <color theme="1"/>
        <rFont val="Times New Roman"/>
        <family val="1"/>
      </rPr>
      <t>There are also provisions for tax incentives (luxury good tax) for users of EVs, to make EVs more financially attractive to consumers.</t>
    </r>
  </si>
  <si>
    <r>
      <t>·</t>
    </r>
    <r>
      <rPr>
        <sz val="7"/>
        <color theme="1"/>
        <rFont val="Times New Roman"/>
        <family val="1"/>
      </rPr>
      <t xml:space="preserve">        </t>
    </r>
    <r>
      <rPr>
        <b/>
        <sz val="10"/>
        <color theme="1"/>
        <rFont val="Times New Roman"/>
        <family val="1"/>
      </rPr>
      <t xml:space="preserve">Standards and Safety Regulations: </t>
    </r>
    <r>
      <rPr>
        <sz val="10"/>
        <color theme="1"/>
        <rFont val="Times New Roman"/>
        <family val="1"/>
      </rPr>
      <t>The decree sets safety regulations for electric vehicles to ensure quality and safety in the adoption of this new technology.</t>
    </r>
  </si>
  <si>
    <t>Presidential Decree Reg. No. 79/2023</t>
  </si>
  <si>
    <r>
      <t>·</t>
    </r>
    <r>
      <rPr>
        <sz val="7"/>
        <color theme="1"/>
        <rFont val="Times New Roman"/>
        <family val="1"/>
      </rPr>
      <t xml:space="preserve">        </t>
    </r>
    <r>
      <rPr>
        <sz val="10"/>
        <color theme="1"/>
        <rFont val="Times New Roman"/>
        <family val="1"/>
      </rPr>
      <t>Policy Direction and Strategy:</t>
    </r>
  </si>
  <si>
    <t>Inception Year- 2023</t>
  </si>
  <si>
    <r>
      <t>•</t>
    </r>
    <r>
      <rPr>
        <sz val="7"/>
        <color theme="1"/>
        <rFont val="Times New Roman"/>
        <family val="1"/>
      </rPr>
      <t xml:space="preserve">        </t>
    </r>
    <r>
      <rPr>
        <sz val="10"/>
        <color theme="1"/>
        <rFont val="Times New Roman"/>
        <family val="1"/>
      </rPr>
      <t>Focuses on preserving Bali’s environment and supporting energy efficiency and pollution reduction in transportation.</t>
    </r>
  </si>
  <si>
    <r>
      <t>•</t>
    </r>
    <r>
      <rPr>
        <sz val="7"/>
        <color theme="1"/>
        <rFont val="Times New Roman"/>
        <family val="1"/>
      </rPr>
      <t xml:space="preserve">        </t>
    </r>
    <r>
      <rPr>
        <sz val="10"/>
        <color theme="1"/>
        <rFont val="Times New Roman"/>
        <family val="1"/>
      </rPr>
      <t>Mandates BEV usage in government agencies and transportation companies.</t>
    </r>
  </si>
  <si>
    <r>
      <t>•</t>
    </r>
    <r>
      <rPr>
        <sz val="7"/>
        <color theme="1"/>
        <rFont val="Times New Roman"/>
        <family val="1"/>
      </rPr>
      <t xml:space="preserve">        </t>
    </r>
    <r>
      <rPr>
        <sz val="10"/>
        <color theme="1"/>
        <rFont val="Times New Roman"/>
        <family val="1"/>
      </rPr>
      <t>Encourages local content in the BEV industry.</t>
    </r>
  </si>
  <si>
    <r>
      <t>·</t>
    </r>
    <r>
      <rPr>
        <sz val="7"/>
        <color theme="1"/>
        <rFont val="Times New Roman"/>
        <family val="1"/>
      </rPr>
      <t xml:space="preserve">        </t>
    </r>
    <r>
      <rPr>
        <sz val="10"/>
        <color theme="1"/>
        <rFont val="Times New Roman"/>
        <family val="1"/>
      </rPr>
      <t>Action Plan for BEV Usage:</t>
    </r>
  </si>
  <si>
    <r>
      <t>•</t>
    </r>
    <r>
      <rPr>
        <sz val="7"/>
        <color theme="1"/>
        <rFont val="Times New Roman"/>
        <family val="1"/>
      </rPr>
      <t xml:space="preserve">        </t>
    </r>
    <r>
      <rPr>
        <sz val="10"/>
        <color theme="1"/>
        <rFont val="Times New Roman"/>
        <family val="1"/>
      </rPr>
      <t>Implement a regional action plan for transitioning public transport to BEVs.</t>
    </r>
  </si>
  <si>
    <r>
      <t>•</t>
    </r>
    <r>
      <rPr>
        <sz val="7"/>
        <color theme="1"/>
        <rFont val="Times New Roman"/>
        <family val="1"/>
      </rPr>
      <t xml:space="preserve">        </t>
    </r>
    <r>
      <rPr>
        <sz val="10"/>
        <color theme="1"/>
        <rFont val="Times New Roman"/>
        <family val="1"/>
      </rPr>
      <t>Provides incentives for BEV owners and controls for fossil fuel vehicles.</t>
    </r>
  </si>
  <si>
    <r>
      <t>•</t>
    </r>
    <r>
      <rPr>
        <sz val="7"/>
        <color theme="1"/>
        <rFont val="Times New Roman"/>
        <family val="1"/>
      </rPr>
      <t xml:space="preserve">        </t>
    </r>
    <r>
      <rPr>
        <sz val="10"/>
        <color theme="1"/>
        <rFont val="Times New Roman"/>
        <family val="1"/>
      </rPr>
      <t>Sets an implementation period starting from the regulation’s promulgation date.</t>
    </r>
  </si>
  <si>
    <r>
      <t>·</t>
    </r>
    <r>
      <rPr>
        <sz val="7"/>
        <color theme="1"/>
        <rFont val="Times New Roman"/>
        <family val="1"/>
      </rPr>
      <t xml:space="preserve">        </t>
    </r>
    <r>
      <rPr>
        <sz val="10"/>
        <color theme="1"/>
        <rFont val="Times New Roman"/>
        <family val="1"/>
      </rPr>
      <t>Strengthening the BEV Industry:</t>
    </r>
  </si>
  <si>
    <r>
      <t>•</t>
    </r>
    <r>
      <rPr>
        <sz val="7"/>
        <color theme="1"/>
        <rFont val="Times New Roman"/>
        <family val="1"/>
      </rPr>
      <t xml:space="preserve">        </t>
    </r>
    <r>
      <rPr>
        <sz val="10"/>
        <color theme="1"/>
        <rFont val="Times New Roman"/>
        <family val="1"/>
      </rPr>
      <t>Supports BEV industry development with an emphasis on local goods, services, and workforce.</t>
    </r>
  </si>
  <si>
    <r>
      <t>·</t>
    </r>
    <r>
      <rPr>
        <sz val="7"/>
        <color theme="1"/>
        <rFont val="Times New Roman"/>
        <family val="1"/>
      </rPr>
      <t xml:space="preserve">        </t>
    </r>
    <r>
      <rPr>
        <sz val="10"/>
        <color theme="1"/>
        <rFont val="Times New Roman"/>
        <family val="1"/>
      </rPr>
      <t>Electric Charging Infrastructure Development:</t>
    </r>
  </si>
  <si>
    <r>
      <t>•</t>
    </r>
    <r>
      <rPr>
        <sz val="7"/>
        <color theme="1"/>
        <rFont val="Times New Roman"/>
        <family val="1"/>
      </rPr>
      <t xml:space="preserve">        </t>
    </r>
    <r>
      <rPr>
        <sz val="10"/>
        <color theme="1"/>
        <rFont val="Times New Roman"/>
        <family val="1"/>
      </rPr>
      <t>Eases infrastructure setup for electric charging.</t>
    </r>
  </si>
  <si>
    <r>
      <t>•</t>
    </r>
    <r>
      <rPr>
        <sz val="7"/>
        <color theme="1"/>
        <rFont val="Times New Roman"/>
        <family val="1"/>
      </rPr>
      <t xml:space="preserve">        </t>
    </r>
    <r>
      <rPr>
        <sz val="10"/>
        <color theme="1"/>
        <rFont val="Times New Roman"/>
        <family val="1"/>
      </rPr>
      <t>Specifies location criteria, safety standards, and public-private partnership involvement.</t>
    </r>
  </si>
  <si>
    <r>
      <t>•</t>
    </r>
    <r>
      <rPr>
        <sz val="7"/>
        <color theme="1"/>
        <rFont val="Times New Roman"/>
        <family val="1"/>
      </rPr>
      <t xml:space="preserve">        </t>
    </r>
    <r>
      <rPr>
        <sz val="10"/>
        <color theme="1"/>
        <rFont val="Times New Roman"/>
        <family val="1"/>
      </rPr>
      <t>Addresses grid readiness for supporting the charging infrastructure.</t>
    </r>
  </si>
  <si>
    <r>
      <t>·</t>
    </r>
    <r>
      <rPr>
        <sz val="7"/>
        <color theme="1"/>
        <rFont val="Times New Roman"/>
        <family val="1"/>
      </rPr>
      <t xml:space="preserve">        </t>
    </r>
    <r>
      <rPr>
        <sz val="10"/>
        <color theme="1"/>
        <rFont val="Times New Roman"/>
        <family val="1"/>
      </rPr>
      <t>Incentive Provision:</t>
    </r>
  </si>
  <si>
    <r>
      <t>•</t>
    </r>
    <r>
      <rPr>
        <sz val="7"/>
        <color theme="1"/>
        <rFont val="Times New Roman"/>
        <family val="1"/>
      </rPr>
      <t xml:space="preserve">        </t>
    </r>
    <r>
      <rPr>
        <sz val="10"/>
        <color theme="1"/>
        <rFont val="Times New Roman"/>
        <family val="1"/>
      </rPr>
      <t>Offers fiscal and non-fiscal incentives from provincial and local governments.</t>
    </r>
  </si>
  <si>
    <r>
      <t>•</t>
    </r>
    <r>
      <rPr>
        <sz val="7"/>
        <color theme="1"/>
        <rFont val="Times New Roman"/>
        <family val="1"/>
      </rPr>
      <t xml:space="preserve">        </t>
    </r>
    <r>
      <rPr>
        <sz val="10"/>
        <color theme="1"/>
        <rFont val="Times New Roman"/>
        <family val="1"/>
      </rPr>
      <t>Targets individuals, institutions, companies using BEVs, and related service providers.</t>
    </r>
  </si>
  <si>
    <r>
      <t>·</t>
    </r>
    <r>
      <rPr>
        <sz val="7"/>
        <color theme="1"/>
        <rFont val="Times New Roman"/>
        <family val="1"/>
      </rPr>
      <t xml:space="preserve">        </t>
    </r>
    <r>
      <rPr>
        <sz val="10"/>
        <color theme="1"/>
        <rFont val="Times New Roman"/>
        <family val="1"/>
      </rPr>
      <t>BEV Types and Requirements:</t>
    </r>
  </si>
  <si>
    <r>
      <t>•</t>
    </r>
    <r>
      <rPr>
        <sz val="7"/>
        <color theme="1"/>
        <rFont val="Times New Roman"/>
        <family val="1"/>
      </rPr>
      <t xml:space="preserve">        </t>
    </r>
    <r>
      <rPr>
        <sz val="10"/>
        <color theme="1"/>
        <rFont val="Times New Roman"/>
        <family val="1"/>
      </rPr>
      <t>Specifies allowed BEV types, including two, three, and four-wheeled vehicles.</t>
    </r>
  </si>
  <si>
    <r>
      <t>•</t>
    </r>
    <r>
      <rPr>
        <sz val="7"/>
        <color theme="1"/>
        <rFont val="Times New Roman"/>
        <family val="1"/>
      </rPr>
      <t xml:space="preserve">        </t>
    </r>
    <r>
      <rPr>
        <sz val="10"/>
        <color theme="1"/>
        <rFont val="Times New Roman"/>
        <family val="1"/>
      </rPr>
      <t>Ensures compliance with technical and roadworthiness standards.</t>
    </r>
  </si>
  <si>
    <r>
      <t>·</t>
    </r>
    <r>
      <rPr>
        <sz val="7"/>
        <color theme="1"/>
        <rFont val="Times New Roman"/>
        <family val="1"/>
      </rPr>
      <t xml:space="preserve">        </t>
    </r>
    <r>
      <rPr>
        <sz val="10"/>
        <color theme="1"/>
        <rFont val="Times New Roman"/>
        <family val="1"/>
      </rPr>
      <t>Restrictions on Fossil Fuel Vehicles- Limits fossil fuel vehicle usage in certain areas to promote BEVs.</t>
    </r>
  </si>
  <si>
    <r>
      <t>·</t>
    </r>
    <r>
      <rPr>
        <sz val="7"/>
        <color theme="1"/>
        <rFont val="Times New Roman"/>
        <family val="1"/>
      </rPr>
      <t xml:space="preserve">        </t>
    </r>
    <r>
      <rPr>
        <sz val="10"/>
        <color theme="1"/>
        <rFont val="Times New Roman"/>
        <family val="1"/>
      </rPr>
      <t>Environmental Protection- Mandates the recycling and management of BEV battery waste.</t>
    </r>
  </si>
  <si>
    <r>
      <t>·</t>
    </r>
    <r>
      <rPr>
        <sz val="7"/>
        <color theme="1"/>
        <rFont val="Times New Roman"/>
        <family val="1"/>
      </rPr>
      <t xml:space="preserve">        </t>
    </r>
    <r>
      <rPr>
        <sz val="10"/>
        <color theme="1"/>
        <rFont val="Times New Roman"/>
        <family val="1"/>
      </rPr>
      <t>Cooperation for BEV Usage- Encourages collaboration among stakeholders to accelerate BEV adoption.</t>
    </r>
  </si>
  <si>
    <r>
      <t>·</t>
    </r>
    <r>
      <rPr>
        <sz val="7"/>
        <color theme="1"/>
        <rFont val="Times New Roman"/>
        <family val="1"/>
      </rPr>
      <t xml:space="preserve">        </t>
    </r>
    <r>
      <rPr>
        <sz val="10"/>
        <color theme="1"/>
        <rFont val="Times New Roman"/>
        <family val="1"/>
      </rPr>
      <t>Committee for BEV Usage- Establishes a committee for planning and implementing the BEV action plan.</t>
    </r>
  </si>
  <si>
    <r>
      <t>·</t>
    </r>
    <r>
      <rPr>
        <sz val="7"/>
        <color theme="1"/>
        <rFont val="Times New Roman"/>
        <family val="1"/>
      </rPr>
      <t xml:space="preserve">        </t>
    </r>
    <r>
      <rPr>
        <sz val="10"/>
        <color theme="1"/>
        <rFont val="Times New Roman"/>
        <family val="1"/>
      </rPr>
      <t>Community Involvement- Invites community participation in providing feedback and monitoring implementation.</t>
    </r>
  </si>
  <si>
    <r>
      <t>·</t>
    </r>
    <r>
      <rPr>
        <sz val="7"/>
        <color theme="1"/>
        <rFont val="Times New Roman"/>
        <family val="1"/>
      </rPr>
      <t xml:space="preserve">        </t>
    </r>
    <r>
      <rPr>
        <sz val="10"/>
        <color theme="1"/>
        <rFont val="Times New Roman"/>
        <family val="1"/>
      </rPr>
      <t>Governance and Supervision- Details the Governor’s role in overseeing BEV usage acceleration.</t>
    </r>
  </si>
  <si>
    <r>
      <t>·</t>
    </r>
    <r>
      <rPr>
        <sz val="7"/>
        <color theme="1"/>
        <rFont val="Times New Roman"/>
        <family val="1"/>
      </rPr>
      <t xml:space="preserve">        </t>
    </r>
    <r>
      <rPr>
        <sz val="10"/>
        <color theme="1"/>
        <rFont val="Times New Roman"/>
        <family val="1"/>
      </rPr>
      <t>Sanctions for Non-Compliance- Outlines penalties for not adhering to the regulation’s provisions.</t>
    </r>
  </si>
  <si>
    <r>
      <t>·</t>
    </r>
    <r>
      <rPr>
        <sz val="7"/>
        <color theme="1"/>
        <rFont val="Times New Roman"/>
        <family val="1"/>
      </rPr>
      <t xml:space="preserve">        </t>
    </r>
    <r>
      <rPr>
        <sz val="10"/>
        <color theme="1"/>
        <rFont val="Times New Roman"/>
        <family val="1"/>
      </rPr>
      <t>Funding Sources- Specifies funding sources for BEV usage acceleration.</t>
    </r>
  </si>
  <si>
    <r>
      <t>·</t>
    </r>
    <r>
      <rPr>
        <sz val="7"/>
        <color theme="1"/>
        <rFont val="Times New Roman"/>
        <family val="1"/>
      </rPr>
      <t xml:space="preserve">        </t>
    </r>
    <r>
      <rPr>
        <sz val="10"/>
        <color theme="1"/>
        <rFont val="Times New Roman"/>
        <family val="1"/>
      </rPr>
      <t>Transitional Provisions- Addresses the status and compliance requirements of existing BEVs.</t>
    </r>
  </si>
  <si>
    <r>
      <t>·</t>
    </r>
    <r>
      <rPr>
        <sz val="7"/>
        <color theme="1"/>
        <rFont val="Times New Roman"/>
        <family val="1"/>
      </rPr>
      <t xml:space="preserve">        </t>
    </r>
    <r>
      <rPr>
        <sz val="10"/>
        <color theme="1"/>
        <rFont val="Times New Roman"/>
        <family val="1"/>
      </rPr>
      <t>Effective Date of Regulation- States when the regulation comes into effect.</t>
    </r>
  </si>
  <si>
    <t>This policy represents Bali’s commitment to environmentally friendly transportation and the advancement of the electric vehicle sector.</t>
  </si>
  <si>
    <t>Charging Infrastructure</t>
  </si>
  <si>
    <t>Ministry of Energy and Mineral</t>
  </si>
  <si>
    <t>Scope: Covers policy framework, charging fees, and safety installation requirements for BEV charging infrastructure.</t>
  </si>
  <si>
    <t>Resources Reg. No. 13/2020</t>
  </si>
  <si>
    <r>
      <t>·</t>
    </r>
    <r>
      <rPr>
        <sz val="7"/>
        <color theme="1"/>
        <rFont val="Times New Roman"/>
        <family val="1"/>
      </rPr>
      <t xml:space="preserve">        </t>
    </r>
    <r>
      <rPr>
        <sz val="10"/>
        <color theme="1"/>
        <rFont val="Times New Roman"/>
        <family val="1"/>
      </rPr>
      <t>Charging Facilities: Allows BEVs to be charged at both private and public charging stations. Battery replacements are designated for public electric vehicle battery replacement stations.</t>
    </r>
  </si>
  <si>
    <r>
      <t>·</t>
    </r>
    <r>
      <rPr>
        <sz val="7"/>
        <color theme="1"/>
        <rFont val="Times New Roman"/>
        <family val="1"/>
      </rPr>
      <t xml:space="preserve">        </t>
    </r>
    <r>
      <rPr>
        <sz val="10"/>
        <color theme="1"/>
        <rFont val="Times New Roman"/>
        <family val="1"/>
      </rPr>
      <t>Inception Year-4 August 2020</t>
    </r>
  </si>
  <si>
    <r>
      <t>·</t>
    </r>
    <r>
      <rPr>
        <sz val="7"/>
        <color theme="1"/>
        <rFont val="Times New Roman"/>
        <family val="1"/>
      </rPr>
      <t xml:space="preserve">        </t>
    </r>
    <r>
      <rPr>
        <sz val="10"/>
        <color theme="1"/>
        <rFont val="Times New Roman"/>
        <family val="1"/>
      </rPr>
      <t>Types of Charging Stations:</t>
    </r>
  </si>
  <si>
    <r>
      <t>·</t>
    </r>
    <r>
      <rPr>
        <sz val="7"/>
        <color theme="1"/>
        <rFont val="Times New Roman"/>
        <family val="1"/>
      </rPr>
      <t xml:space="preserve">        </t>
    </r>
    <r>
      <rPr>
        <sz val="10"/>
        <color theme="1"/>
        <rFont val="Times New Roman"/>
        <family val="1"/>
      </rPr>
      <t>Relevant Ministry</t>
    </r>
  </si>
  <si>
    <r>
      <t>•</t>
    </r>
    <r>
      <rPr>
        <sz val="7"/>
        <color theme="1"/>
        <rFont val="Times New Roman"/>
        <family val="1"/>
      </rPr>
      <t xml:space="preserve"> </t>
    </r>
    <r>
      <rPr>
        <sz val="10"/>
        <color theme="1"/>
        <rFont val="Times New Roman"/>
        <family val="1"/>
      </rPr>
      <t>Private Electrical Installation: For captive use, not for resale.</t>
    </r>
  </si>
  <si>
    <t>- Ministry of Energy and Mineral Resources</t>
  </si>
  <si>
    <r>
      <t>•</t>
    </r>
    <r>
      <rPr>
        <sz val="7"/>
        <color theme="1"/>
        <rFont val="Times New Roman"/>
        <family val="1"/>
      </rPr>
      <t xml:space="preserve"> </t>
    </r>
    <r>
      <rPr>
        <sz val="10"/>
        <color theme="1"/>
        <rFont val="Times New Roman"/>
        <family val="1"/>
      </rPr>
      <t>General EV Charging Station (SPKLU): Public facilities requiring a business license (IUPTL) and operating in more than one province.</t>
    </r>
  </si>
  <si>
    <r>
      <t>·</t>
    </r>
    <r>
      <rPr>
        <sz val="7"/>
        <color theme="1"/>
        <rFont val="Times New Roman"/>
        <family val="1"/>
      </rPr>
      <t xml:space="preserve">        </t>
    </r>
    <r>
      <rPr>
        <sz val="10"/>
        <color theme="1"/>
        <rFont val="Times New Roman"/>
        <family val="1"/>
      </rPr>
      <t>End Beneficiary- Charging infrastructure manufacturers &amp; operators</t>
    </r>
  </si>
  <si>
    <r>
      <t>•</t>
    </r>
    <r>
      <rPr>
        <sz val="7"/>
        <color theme="1"/>
        <rFont val="Times New Roman"/>
        <family val="1"/>
      </rPr>
      <t xml:space="preserve"> </t>
    </r>
    <r>
      <rPr>
        <sz val="10"/>
        <color theme="1"/>
        <rFont val="Times New Roman"/>
        <family val="1"/>
      </rPr>
      <t>General EV Battery Exchange Station (SPBKLU): Public battery exchange facilities, also requiring IUPTL.</t>
    </r>
  </si>
  <si>
    <r>
      <t>·</t>
    </r>
    <r>
      <rPr>
        <sz val="7"/>
        <color theme="1"/>
        <rFont val="Times New Roman"/>
        <family val="1"/>
      </rPr>
      <t xml:space="preserve">        </t>
    </r>
    <r>
      <rPr>
        <sz val="10"/>
        <color theme="1"/>
        <rFont val="Times New Roman"/>
        <family val="1"/>
      </rPr>
      <t>Licensing: Private installations and SPBKLU operators are not required to obtain IUPTL.</t>
    </r>
  </si>
  <si>
    <r>
      <t>·</t>
    </r>
    <r>
      <rPr>
        <sz val="7"/>
        <color theme="1"/>
        <rFont val="Times New Roman"/>
        <family val="1"/>
      </rPr>
      <t xml:space="preserve">        </t>
    </r>
    <r>
      <rPr>
        <sz val="10"/>
        <color theme="1"/>
        <rFont val="Times New Roman"/>
        <family val="1"/>
      </rPr>
      <t>PLN’s Role: responsible for deploying charging infrastructure, creating a roadmap for infrastructure development, including locations, capacities, and business schemes.</t>
    </r>
  </si>
  <si>
    <r>
      <t>·</t>
    </r>
    <r>
      <rPr>
        <sz val="7"/>
        <color theme="1"/>
        <rFont val="Times New Roman"/>
        <family val="1"/>
      </rPr>
      <t xml:space="preserve">        </t>
    </r>
    <r>
      <rPr>
        <sz val="10"/>
        <color theme="1"/>
        <rFont val="Times New Roman"/>
        <family val="1"/>
      </rPr>
      <t>Charging Technologies: Includes normal charging, fast charging, and ultra-fast charging at public stations.</t>
    </r>
  </si>
  <si>
    <r>
      <t>·</t>
    </r>
    <r>
      <rPr>
        <sz val="7"/>
        <color theme="1"/>
        <rFont val="Times New Roman"/>
        <family val="1"/>
      </rPr>
      <t xml:space="preserve">        </t>
    </r>
    <r>
      <rPr>
        <sz val="10"/>
        <color theme="1"/>
        <rFont val="Times New Roman"/>
        <family val="1"/>
      </rPr>
      <t>Electricity Pricing: Governed by the electricity rate plans provided by PLN</t>
    </r>
  </si>
  <si>
    <r>
      <t>·</t>
    </r>
    <r>
      <rPr>
        <sz val="7"/>
        <color theme="1"/>
        <rFont val="Times New Roman"/>
        <family val="1"/>
      </rPr>
      <t xml:space="preserve">        </t>
    </r>
    <r>
      <rPr>
        <sz val="10"/>
        <color theme="1"/>
        <rFont val="Times New Roman"/>
        <family val="1"/>
      </rPr>
      <t>This regulation outlines mandates for electric charging infrastructure for battery-based electric motor vehicles.</t>
    </r>
  </si>
  <si>
    <r>
      <t xml:space="preserve">Resources </t>
    </r>
    <r>
      <rPr>
        <b/>
        <sz val="11"/>
        <color theme="1"/>
        <rFont val="Times New Roman"/>
        <family val="1"/>
      </rPr>
      <t>Reg. No. 1/2023</t>
    </r>
  </si>
  <si>
    <r>
      <t>·</t>
    </r>
    <r>
      <rPr>
        <sz val="7"/>
        <color theme="1"/>
        <rFont val="Times New Roman"/>
        <family val="1"/>
      </rPr>
      <t xml:space="preserve">        </t>
    </r>
    <r>
      <rPr>
        <sz val="10"/>
        <color theme="1"/>
        <rFont val="Times New Roman"/>
        <family val="1"/>
      </rPr>
      <t>It defines the technology and scope of the infrastructure, including charging facilities for both private and public transportation.</t>
    </r>
  </si>
  <si>
    <r>
      <t>·</t>
    </r>
    <r>
      <rPr>
        <sz val="7"/>
        <color theme="1"/>
        <rFont val="Times New Roman"/>
        <family val="1"/>
      </rPr>
      <t xml:space="preserve">        </t>
    </r>
    <r>
      <rPr>
        <sz val="10"/>
        <color theme="1"/>
        <rFont val="Times New Roman"/>
        <family val="1"/>
      </rPr>
      <t>Inception Year- 2023</t>
    </r>
  </si>
  <si>
    <r>
      <t>·</t>
    </r>
    <r>
      <rPr>
        <sz val="7"/>
        <color theme="1"/>
        <rFont val="Times New Roman"/>
        <family val="1"/>
      </rPr>
      <t xml:space="preserve">        </t>
    </r>
    <r>
      <rPr>
        <sz val="10"/>
        <color theme="1"/>
        <rFont val="Times New Roman"/>
        <family val="1"/>
      </rPr>
      <t>The regulation includes battery exchange facilities and designates PT Perusahaan Listrik Negara (PLN) for certain roles.</t>
    </r>
  </si>
  <si>
    <r>
      <t>·</t>
    </r>
    <r>
      <rPr>
        <sz val="7"/>
        <color theme="1"/>
        <rFont val="Times New Roman"/>
        <family val="1"/>
      </rPr>
      <t xml:space="preserve">        </t>
    </r>
    <r>
      <rPr>
        <sz val="10"/>
        <color theme="1"/>
        <rFont val="Times New Roman"/>
        <family val="1"/>
      </rPr>
      <t>Relevant Ministry Ministry of Energy and Mineral Resources</t>
    </r>
  </si>
  <si>
    <r>
      <t>·</t>
    </r>
    <r>
      <rPr>
        <sz val="7"/>
        <color theme="1"/>
        <rFont val="Times New Roman"/>
        <family val="1"/>
      </rPr>
      <t xml:space="preserve">        </t>
    </r>
    <r>
      <rPr>
        <sz val="10"/>
        <color theme="1"/>
        <rFont val="Times New Roman"/>
        <family val="1"/>
      </rPr>
      <t>It also specifies the electricity tariff for battery-based electric vehicles.</t>
    </r>
  </si>
  <si>
    <r>
      <t>·</t>
    </r>
    <r>
      <rPr>
        <sz val="7"/>
        <color theme="1"/>
        <rFont val="Times New Roman"/>
        <family val="1"/>
      </rPr>
      <t xml:space="preserve">        </t>
    </r>
    <r>
      <rPr>
        <sz val="10"/>
        <color theme="1"/>
        <rFont val="Times New Roman"/>
        <family val="1"/>
      </rPr>
      <t>The rule addresses charging infrastructure safety, guidance and monitoring, and reporting and evaluation.</t>
    </r>
  </si>
  <si>
    <r>
      <t>·</t>
    </r>
    <r>
      <rPr>
        <sz val="7"/>
        <color theme="1"/>
        <rFont val="Times New Roman"/>
        <family val="1"/>
      </rPr>
      <t xml:space="preserve">        </t>
    </r>
    <r>
      <rPr>
        <sz val="10"/>
        <color theme="1"/>
        <rFont val="Times New Roman"/>
        <family val="1"/>
      </rPr>
      <t>It details administrative sanctions and transitional provisions.</t>
    </r>
  </si>
  <si>
    <r>
      <t>·</t>
    </r>
    <r>
      <rPr>
        <sz val="7"/>
        <color theme="1"/>
        <rFont val="Times New Roman"/>
        <family val="1"/>
      </rPr>
      <t xml:space="preserve">        </t>
    </r>
    <r>
      <rPr>
        <sz val="10"/>
        <color theme="1"/>
        <rFont val="Times New Roman"/>
        <family val="1"/>
      </rPr>
      <t>This regulation supersedes the earlier Minister of Energy and Mineral Resources (ESDM) No. 13 of 2020.</t>
    </r>
  </si>
  <si>
    <r>
      <t xml:space="preserve">  </t>
    </r>
    <r>
      <rPr>
        <b/>
        <sz val="11"/>
        <color rgb="FFFFFFFF"/>
        <rFont val="Times New Roman"/>
        <family val="1"/>
      </rPr>
      <t>Equipment Safety &amp; Operating standards</t>
    </r>
  </si>
  <si>
    <t>Ministry of Transportation Reg. No. 4/2020</t>
  </si>
  <si>
    <r>
      <t>·</t>
    </r>
    <r>
      <rPr>
        <sz val="7"/>
        <color theme="1"/>
        <rFont val="Times New Roman"/>
        <family val="1"/>
      </rPr>
      <t xml:space="preserve">        </t>
    </r>
    <r>
      <rPr>
        <sz val="10"/>
        <color theme="1"/>
        <rFont val="Times New Roman"/>
        <family val="1"/>
      </rPr>
      <t>Purpose: To ensure safety for users of electric motor vehicles, supplementing Regulation PM 33 of 2018.Focus Area: EV equipment safety within the EV value chain.Scope: Stipulates testing for physical types of motor vehicles with electric engines in Indonesia.Requirement: All electric vehicles sold in Indonesia must undergo government testing and certification.</t>
    </r>
  </si>
  <si>
    <r>
      <t>·</t>
    </r>
    <r>
      <rPr>
        <sz val="7"/>
        <color theme="1"/>
        <rFont val="Times New Roman"/>
        <family val="1"/>
      </rPr>
      <t xml:space="preserve">        </t>
    </r>
    <r>
      <rPr>
        <sz val="10"/>
        <color theme="1"/>
        <rFont val="Times New Roman"/>
        <family val="1"/>
      </rPr>
      <t>Inception Year-, 2020</t>
    </r>
  </si>
  <si>
    <r>
      <t>·</t>
    </r>
    <r>
      <rPr>
        <sz val="7"/>
        <color theme="1"/>
        <rFont val="Times New Roman"/>
        <family val="1"/>
      </rPr>
      <t xml:space="preserve">        </t>
    </r>
    <r>
      <rPr>
        <sz val="10"/>
        <color theme="1"/>
        <rFont val="Times New Roman"/>
        <family val="1"/>
      </rPr>
      <t>Types of Tests:</t>
    </r>
  </si>
  <si>
    <r>
      <t>•</t>
    </r>
    <r>
      <rPr>
        <sz val="7"/>
        <color theme="1"/>
        <rFont val="Times New Roman"/>
        <family val="1"/>
      </rPr>
      <t xml:space="preserve">        </t>
    </r>
    <r>
      <rPr>
        <sz val="10"/>
        <color theme="1"/>
        <rFont val="Times New Roman"/>
        <family val="1"/>
      </rPr>
      <t>Performance of the electric accumulator.</t>
    </r>
  </si>
  <si>
    <t>- Ministry of Transportation</t>
  </si>
  <si>
    <r>
      <t>•</t>
    </r>
    <r>
      <rPr>
        <sz val="7"/>
        <color theme="1"/>
        <rFont val="Times New Roman"/>
        <family val="1"/>
      </rPr>
      <t xml:space="preserve">        </t>
    </r>
    <r>
      <rPr>
        <sz val="10"/>
        <color theme="1"/>
        <rFont val="Times New Roman"/>
        <family val="1"/>
      </rPr>
      <t>Electric energy recharging devices.</t>
    </r>
  </si>
  <si>
    <r>
      <t>·</t>
    </r>
    <r>
      <rPr>
        <sz val="7"/>
        <color theme="1"/>
        <rFont val="Times New Roman"/>
        <family val="1"/>
      </rPr>
      <t xml:space="preserve">        </t>
    </r>
    <r>
      <rPr>
        <sz val="10"/>
        <color theme="1"/>
        <rFont val="Times New Roman"/>
        <family val="1"/>
      </rPr>
      <t>End Beneficiary- Manufacturers</t>
    </r>
  </si>
  <si>
    <r>
      <t>•</t>
    </r>
    <r>
      <rPr>
        <sz val="7"/>
        <color theme="1"/>
        <rFont val="Times New Roman"/>
        <family val="1"/>
      </rPr>
      <t xml:space="preserve">        </t>
    </r>
    <r>
      <rPr>
        <sz val="10"/>
        <color theme="1"/>
        <rFont val="Times New Roman"/>
        <family val="1"/>
      </rPr>
      <t>Protection capability against electrical contact.</t>
    </r>
  </si>
  <si>
    <r>
      <t>•</t>
    </r>
    <r>
      <rPr>
        <sz val="7"/>
        <color theme="1"/>
        <rFont val="Times New Roman"/>
        <family val="1"/>
      </rPr>
      <t xml:space="preserve">        </t>
    </r>
    <r>
      <rPr>
        <sz val="10"/>
        <color theme="1"/>
        <rFont val="Times New Roman"/>
        <family val="1"/>
      </rPr>
      <t>Functional safety.</t>
    </r>
  </si>
  <si>
    <r>
      <t>•</t>
    </r>
    <r>
      <rPr>
        <sz val="7"/>
        <color theme="1"/>
        <rFont val="Times New Roman"/>
        <family val="1"/>
      </rPr>
      <t xml:space="preserve">        </t>
    </r>
    <r>
      <rPr>
        <sz val="10"/>
        <color theme="1"/>
        <rFont val="Times New Roman"/>
        <family val="1"/>
      </rPr>
      <t>Hydrogen emissions.</t>
    </r>
  </si>
  <si>
    <t>Ministry of Transportation Reg. No. 45/2020</t>
  </si>
  <si>
    <t>Ministry of Transportation Reg. No. 45-2020, Indonesian policy on regulation of vehicles using electric engines.</t>
  </si>
  <si>
    <r>
      <t>·</t>
    </r>
    <r>
      <rPr>
        <sz val="7"/>
        <color theme="1"/>
        <rFont val="Times New Roman"/>
        <family val="1"/>
      </rPr>
      <t xml:space="preserve">        </t>
    </r>
    <r>
      <rPr>
        <sz val="10"/>
        <color theme="1"/>
        <rFont val="Times New Roman"/>
        <family val="1"/>
      </rPr>
      <t>Types of Electric Vehicles (Article 2):</t>
    </r>
  </si>
  <si>
    <r>
      <t>•</t>
    </r>
    <r>
      <rPr>
        <sz val="7"/>
        <color theme="1"/>
        <rFont val="Times New Roman"/>
        <family val="1"/>
      </rPr>
      <t xml:space="preserve">        </t>
    </r>
    <r>
      <rPr>
        <sz val="10"/>
        <color theme="1"/>
        <rFont val="Times New Roman"/>
        <family val="1"/>
      </rPr>
      <t>Covers Electric Scooters, Bikes, Hoverboards, Unicycles, and Kick Scooters.</t>
    </r>
  </si>
  <si>
    <r>
      <t>·</t>
    </r>
    <r>
      <rPr>
        <sz val="7"/>
        <color theme="1"/>
        <rFont val="Times New Roman"/>
        <family val="1"/>
      </rPr>
      <t xml:space="preserve">        </t>
    </r>
    <r>
      <rPr>
        <sz val="10"/>
        <color theme="1"/>
        <rFont val="Times New Roman"/>
        <family val="1"/>
      </rPr>
      <t>Relevant Ministry- Ministry of Transportation</t>
    </r>
  </si>
  <si>
    <r>
      <t>•</t>
    </r>
    <r>
      <rPr>
        <sz val="7"/>
        <color theme="1"/>
        <rFont val="Times New Roman"/>
        <family val="1"/>
      </rPr>
      <t xml:space="preserve">        </t>
    </r>
    <r>
      <rPr>
        <sz val="10"/>
        <color theme="1"/>
        <rFont val="Times New Roman"/>
        <family val="1"/>
      </rPr>
      <t>Requires batteries and engines to be firmly integrated during operations.</t>
    </r>
  </si>
  <si>
    <r>
      <t>·</t>
    </r>
    <r>
      <rPr>
        <sz val="7"/>
        <color theme="1"/>
        <rFont val="Times New Roman"/>
        <family val="1"/>
      </rPr>
      <t xml:space="preserve">        </t>
    </r>
    <r>
      <rPr>
        <sz val="10"/>
        <color theme="1"/>
        <rFont val="Times New Roman"/>
        <family val="1"/>
      </rPr>
      <t>Safety Requirements (Articles 3):</t>
    </r>
  </si>
  <si>
    <r>
      <t>•</t>
    </r>
    <r>
      <rPr>
        <sz val="7"/>
        <color theme="1"/>
        <rFont val="Times New Roman"/>
        <family val="1"/>
      </rPr>
      <t xml:space="preserve">        </t>
    </r>
    <r>
      <rPr>
        <sz val="10"/>
        <color theme="1"/>
        <rFont val="Times New Roman"/>
        <family val="1"/>
      </rPr>
      <t>Mandates safety features like main lamp, brake system, reflectors, and speed limits for each electric vehicle type.</t>
    </r>
  </si>
  <si>
    <r>
      <t>·</t>
    </r>
    <r>
      <rPr>
        <sz val="7"/>
        <color theme="1"/>
        <rFont val="Times New Roman"/>
        <family val="1"/>
      </rPr>
      <t xml:space="preserve">        </t>
    </r>
    <r>
      <rPr>
        <sz val="10"/>
        <color theme="1"/>
        <rFont val="Times New Roman"/>
        <family val="1"/>
      </rPr>
      <t>Usage Provisions (Article 4):</t>
    </r>
  </si>
  <si>
    <r>
      <t>•</t>
    </r>
    <r>
      <rPr>
        <sz val="7"/>
        <color theme="1"/>
        <rFont val="Times New Roman"/>
        <family val="1"/>
      </rPr>
      <t xml:space="preserve">        </t>
    </r>
    <r>
      <rPr>
        <sz val="10"/>
        <color theme="1"/>
        <rFont val="Times New Roman"/>
        <family val="1"/>
      </rPr>
      <t>Sets rules for users: helmet use, minimum age requirements, passenger restrictions (except for Electric Bikes with seats).</t>
    </r>
  </si>
  <si>
    <r>
      <t>•</t>
    </r>
    <r>
      <rPr>
        <sz val="7"/>
        <color theme="1"/>
        <rFont val="Times New Roman"/>
        <family val="1"/>
      </rPr>
      <t xml:space="preserve">        </t>
    </r>
    <r>
      <rPr>
        <sz val="10"/>
        <color theme="1"/>
        <rFont val="Times New Roman"/>
        <family val="1"/>
      </rPr>
      <t>Includes traffic compliance like maintaining safe distance and prioritizing pedestrians.</t>
    </r>
  </si>
  <si>
    <r>
      <t>·</t>
    </r>
    <r>
      <rPr>
        <sz val="7"/>
        <color theme="1"/>
        <rFont val="Times New Roman"/>
        <family val="1"/>
      </rPr>
      <t xml:space="preserve">        </t>
    </r>
    <r>
      <rPr>
        <sz val="10"/>
        <color theme="1"/>
        <rFont val="Times New Roman"/>
        <family val="1"/>
      </rPr>
      <t>Operational Areas (Article 5):</t>
    </r>
  </si>
  <si>
    <r>
      <t>•</t>
    </r>
    <r>
      <rPr>
        <sz val="7"/>
        <color theme="1"/>
        <rFont val="Times New Roman"/>
        <family val="1"/>
      </rPr>
      <t xml:space="preserve">        </t>
    </r>
    <r>
      <rPr>
        <sz val="10"/>
        <color theme="1"/>
        <rFont val="Times New Roman"/>
        <family val="1"/>
      </rPr>
      <t>Specifies allowed areas for operation: special lanes, settlements, car-free roads, tourism and office areas.</t>
    </r>
  </si>
  <si>
    <r>
      <t>•</t>
    </r>
    <r>
      <rPr>
        <sz val="7"/>
        <color theme="1"/>
        <rFont val="Times New Roman"/>
        <family val="1"/>
      </rPr>
      <t xml:space="preserve">        </t>
    </r>
    <r>
      <rPr>
        <sz val="10"/>
        <color theme="1"/>
        <rFont val="Times New Roman"/>
        <family val="1"/>
      </rPr>
      <t>Permits pavement operation under certain conditions.</t>
    </r>
  </si>
  <si>
    <r>
      <t>·</t>
    </r>
    <r>
      <rPr>
        <sz val="7"/>
        <color theme="1"/>
        <rFont val="Times New Roman"/>
        <family val="1"/>
      </rPr>
      <t xml:space="preserve">        </t>
    </r>
    <r>
      <rPr>
        <sz val="10"/>
        <color theme="1"/>
        <rFont val="Times New Roman"/>
        <family val="1"/>
      </rPr>
      <t>Government Responsibilities (Article 6)- Requires government to install road equipment like signs in designated areas.</t>
    </r>
  </si>
  <si>
    <r>
      <t>·</t>
    </r>
    <r>
      <rPr>
        <sz val="7"/>
        <color theme="1"/>
        <rFont val="Times New Roman"/>
        <family val="1"/>
      </rPr>
      <t xml:space="preserve">        </t>
    </r>
    <r>
      <rPr>
        <sz val="10"/>
        <color theme="1"/>
        <rFont val="Times New Roman"/>
        <family val="1"/>
      </rPr>
      <t>Local Authority Regulation (Article 7) - Delegates authority to local officials for specifying operational areas.</t>
    </r>
  </si>
  <si>
    <r>
      <t>·</t>
    </r>
    <r>
      <rPr>
        <sz val="7"/>
        <color theme="1"/>
        <rFont val="Times New Roman"/>
        <family val="1"/>
      </rPr>
      <t xml:space="preserve">        </t>
    </r>
    <r>
      <rPr>
        <sz val="10"/>
        <color theme="1"/>
        <rFont val="Times New Roman"/>
        <family val="1"/>
      </rPr>
      <t>Rental Provisions (Article 8)- Establishes guidelines for renting these vehicles, including rental location restrictions and user safety.</t>
    </r>
  </si>
  <si>
    <r>
      <t>·</t>
    </r>
    <r>
      <rPr>
        <sz val="7"/>
        <color theme="1"/>
        <rFont val="Times New Roman"/>
        <family val="1"/>
      </rPr>
      <t xml:space="preserve">        </t>
    </r>
    <r>
      <rPr>
        <sz val="10"/>
        <color theme="1"/>
        <rFont val="Times New Roman"/>
        <family val="1"/>
      </rPr>
      <t>Effectiveness and Enforcement (Article 9) - States the regulation is effective from the date of promulgation.</t>
    </r>
  </si>
  <si>
    <t>ICE to EV conversion</t>
  </si>
  <si>
    <t>Ministry of Transportation Reg. No. 65/2020</t>
  </si>
  <si>
    <t>Ministry of Transportation Reg. No. 65-2020, Indonesian policy on converting combustion engine motorcycles to battery electric motorcycles.</t>
  </si>
  <si>
    <r>
      <t>·</t>
    </r>
    <r>
      <rPr>
        <sz val="7"/>
        <color theme="1"/>
        <rFont val="Times New Roman"/>
        <family val="1"/>
      </rPr>
      <t xml:space="preserve">        </t>
    </r>
    <r>
      <rPr>
        <sz val="10"/>
        <color theme="1"/>
        <rFont val="Times New Roman"/>
        <family val="1"/>
      </rPr>
      <t>Conversion Implementation (Chapter II):</t>
    </r>
  </si>
  <si>
    <r>
      <t>•</t>
    </r>
    <r>
      <rPr>
        <sz val="7"/>
        <color theme="1"/>
        <rFont val="Times New Roman"/>
        <family val="1"/>
      </rPr>
      <t xml:space="preserve">        </t>
    </r>
    <r>
      <rPr>
        <sz val="10"/>
        <color theme="1"/>
        <rFont val="Times New Roman"/>
        <family val="1"/>
      </rPr>
      <t>Permits conversion of registered motorcycles with combustion engines to battery electric motorcycles.</t>
    </r>
  </si>
  <si>
    <r>
      <t>·</t>
    </r>
    <r>
      <rPr>
        <sz val="7"/>
        <color theme="1"/>
        <rFont val="Times New Roman"/>
        <family val="1"/>
      </rPr>
      <t xml:space="preserve">        </t>
    </r>
    <r>
      <rPr>
        <sz val="10"/>
        <color theme="1"/>
        <rFont val="Times New Roman"/>
        <family val="1"/>
      </rPr>
      <t>End Beneficiary- Conversion workshops &amp; manufacturers</t>
    </r>
  </si>
  <si>
    <r>
      <t>•</t>
    </r>
    <r>
      <rPr>
        <sz val="7"/>
        <color theme="1"/>
        <rFont val="Times New Roman"/>
        <family val="1"/>
      </rPr>
      <t xml:space="preserve">        </t>
    </r>
    <r>
      <rPr>
        <sz val="10"/>
        <color theme="1"/>
        <rFont val="Times New Roman"/>
        <family val="1"/>
      </rPr>
      <t>Details components involved in the conversion, like the battery, battery management system, electric motors.</t>
    </r>
  </si>
  <si>
    <r>
      <t>•</t>
    </r>
    <r>
      <rPr>
        <sz val="7"/>
        <color theme="1"/>
        <rFont val="Times New Roman"/>
        <family val="1"/>
      </rPr>
      <t xml:space="preserve">        </t>
    </r>
    <r>
      <rPr>
        <sz val="10"/>
        <color theme="1"/>
        <rFont val="Times New Roman"/>
        <family val="1"/>
      </rPr>
      <t>Requires conversions to be performed only by approved general workshops.</t>
    </r>
  </si>
  <si>
    <r>
      <t>·</t>
    </r>
    <r>
      <rPr>
        <sz val="7"/>
        <color theme="1"/>
        <rFont val="Times New Roman"/>
        <family val="1"/>
      </rPr>
      <t xml:space="preserve">        </t>
    </r>
    <r>
      <rPr>
        <sz val="10"/>
        <color theme="1"/>
        <rFont val="Times New Roman"/>
        <family val="1"/>
      </rPr>
      <t>Conversion Workshops (Chapter III):</t>
    </r>
  </si>
  <si>
    <r>
      <t>•</t>
    </r>
    <r>
      <rPr>
        <sz val="7"/>
        <color theme="1"/>
        <rFont val="Times New Roman"/>
        <family val="1"/>
      </rPr>
      <t xml:space="preserve">        </t>
    </r>
    <r>
      <rPr>
        <sz val="10"/>
        <color theme="1"/>
        <rFont val="Times New Roman"/>
        <family val="1"/>
      </rPr>
      <t>Sets requirements for general workshops to become approved Conversion Workshops, including technical and safety equipment, and skilled technicians.</t>
    </r>
  </si>
  <si>
    <r>
      <t>•</t>
    </r>
    <r>
      <rPr>
        <sz val="7"/>
        <color theme="1"/>
        <rFont val="Times New Roman"/>
        <family val="1"/>
      </rPr>
      <t xml:space="preserve">        </t>
    </r>
    <r>
      <rPr>
        <sz val="10"/>
        <color theme="1"/>
        <rFont val="Times New Roman"/>
        <family val="1"/>
      </rPr>
      <t>Describes the approval and certification process for Conversion Workshops.</t>
    </r>
  </si>
  <si>
    <r>
      <t>·</t>
    </r>
    <r>
      <rPr>
        <sz val="7"/>
        <color theme="1"/>
        <rFont val="Times New Roman"/>
        <family val="1"/>
      </rPr>
      <t xml:space="preserve">        </t>
    </r>
    <r>
      <rPr>
        <sz val="10"/>
        <color theme="1"/>
        <rFont val="Times New Roman"/>
        <family val="1"/>
      </rPr>
      <t>Conversion Certification (Chapter IV):</t>
    </r>
  </si>
  <si>
    <r>
      <t>•</t>
    </r>
    <r>
      <rPr>
        <sz val="7"/>
        <color theme="1"/>
        <rFont val="Times New Roman"/>
        <family val="1"/>
      </rPr>
      <t xml:space="preserve">        </t>
    </r>
    <r>
      <rPr>
        <sz val="10"/>
        <color theme="1"/>
        <rFont val="Times New Roman"/>
        <family val="1"/>
      </rPr>
      <t>Mandates that converted motorcycles meet technical and roadworthiness standards.</t>
    </r>
  </si>
  <si>
    <r>
      <t>•</t>
    </r>
    <r>
      <rPr>
        <sz val="7"/>
        <color theme="1"/>
        <rFont val="Times New Roman"/>
        <family val="1"/>
      </rPr>
      <t xml:space="preserve">        </t>
    </r>
    <r>
      <rPr>
        <sz val="10"/>
        <color theme="1"/>
        <rFont val="Times New Roman"/>
        <family val="1"/>
      </rPr>
      <t>Outlines the testing process, including inspections of the electric motor drive system and physical type testing.</t>
    </r>
  </si>
  <si>
    <r>
      <t>•</t>
    </r>
    <r>
      <rPr>
        <sz val="7"/>
        <color theme="1"/>
        <rFont val="Times New Roman"/>
        <family val="1"/>
      </rPr>
      <t xml:space="preserve">        </t>
    </r>
    <r>
      <rPr>
        <sz val="10"/>
        <color theme="1"/>
        <rFont val="Times New Roman"/>
        <family val="1"/>
      </rPr>
      <t>Explains the issuance process for test resumes and conversion type test certificates.</t>
    </r>
  </si>
  <si>
    <r>
      <t>·</t>
    </r>
    <r>
      <rPr>
        <sz val="7"/>
        <color theme="1"/>
        <rFont val="Times New Roman"/>
        <family val="1"/>
      </rPr>
      <t xml:space="preserve">        </t>
    </r>
    <r>
      <rPr>
        <sz val="10"/>
        <color theme="1"/>
        <rFont val="Times New Roman"/>
        <family val="1"/>
      </rPr>
      <t>Guidance and Supervision (Chapter V):</t>
    </r>
  </si>
  <si>
    <r>
      <t>•</t>
    </r>
    <r>
      <rPr>
        <sz val="7"/>
        <color theme="1"/>
        <rFont val="Times New Roman"/>
        <family val="1"/>
      </rPr>
      <t xml:space="preserve">        </t>
    </r>
    <r>
      <rPr>
        <sz val="10"/>
        <color theme="1"/>
        <rFont val="Times New Roman"/>
        <family val="1"/>
      </rPr>
      <t>Assigns the Minister and the Director General the roles of providing guidance and supervision over motorcycle conversions.</t>
    </r>
  </si>
  <si>
    <r>
      <t>•</t>
    </r>
    <r>
      <rPr>
        <sz val="7"/>
        <color theme="1"/>
        <rFont val="Times New Roman"/>
        <family val="1"/>
      </rPr>
      <t xml:space="preserve">        </t>
    </r>
    <r>
      <rPr>
        <sz val="10"/>
        <color theme="1"/>
        <rFont val="Times New Roman"/>
        <family val="1"/>
      </rPr>
      <t>Includes criteria for Conversion Workshops, dissemination of information, technical education, training, and assistance for conversion-related issues.</t>
    </r>
  </si>
  <si>
    <r>
      <t>·</t>
    </r>
    <r>
      <rPr>
        <sz val="7"/>
        <color theme="1"/>
        <rFont val="Times New Roman"/>
        <family val="1"/>
      </rPr>
      <t xml:space="preserve">        </t>
    </r>
    <r>
      <rPr>
        <sz val="10"/>
        <color theme="1"/>
        <rFont val="Times New Roman"/>
        <family val="1"/>
      </rPr>
      <t>Closing Provisions (Chapter VI):</t>
    </r>
  </si>
  <si>
    <r>
      <t>•</t>
    </r>
    <r>
      <rPr>
        <sz val="7"/>
        <color theme="1"/>
        <rFont val="Times New Roman"/>
        <family val="1"/>
      </rPr>
      <t xml:space="preserve">        </t>
    </r>
    <r>
      <rPr>
        <sz val="10"/>
        <color theme="1"/>
        <rFont val="Times New Roman"/>
        <family val="1"/>
      </rPr>
      <t>States that the regulation is effective from the date of its promulgation.</t>
    </r>
  </si>
  <si>
    <r>
      <t>•</t>
    </r>
    <r>
      <rPr>
        <sz val="7"/>
        <color theme="1"/>
        <rFont val="Times New Roman"/>
        <family val="1"/>
      </rPr>
      <t xml:space="preserve">        </t>
    </r>
    <r>
      <rPr>
        <sz val="10"/>
        <color theme="1"/>
        <rFont val="Times New Roman"/>
        <family val="1"/>
      </rPr>
      <t>Aims to regulate and facilitate the conversion of combustion engine motorcycles to electric, aligning with Indonesia’s environmental sustainability and technological advancement goals in transportation.</t>
    </r>
  </si>
  <si>
    <t>Ministry of Transportation Reg. No. 15/2022</t>
  </si>
  <si>
    <t>Indonesia’s Minister of Transport Regulation No. 15 of 2022 is a pivotal regulation, which supports the broader BEV industry acceleration program in Indonesia, as outlined in Presidential Regulation No. 55 of 2019.</t>
  </si>
  <si>
    <r>
      <t>·</t>
    </r>
    <r>
      <rPr>
        <sz val="7"/>
        <color theme="1"/>
        <rFont val="Times New Roman"/>
        <family val="1"/>
      </rPr>
      <t xml:space="preserve">        </t>
    </r>
    <r>
      <rPr>
        <sz val="10"/>
        <color theme="1"/>
        <rFont val="Times New Roman"/>
        <family val="1"/>
      </rPr>
      <t>Inception Year- 2022</t>
    </r>
  </si>
  <si>
    <r>
      <t>·</t>
    </r>
    <r>
      <rPr>
        <sz val="7"/>
        <color theme="1"/>
        <rFont val="Times New Roman"/>
        <family val="1"/>
      </rPr>
      <t xml:space="preserve">        </t>
    </r>
    <r>
      <rPr>
        <sz val="10"/>
        <color theme="1"/>
        <rFont val="Times New Roman"/>
        <family val="1"/>
      </rPr>
      <t>It focused on the conversion of motor vehicles, other than motorcycles, from combustion engines to Battery Electric Vehicles (BEVs).</t>
    </r>
  </si>
  <si>
    <r>
      <t>·</t>
    </r>
    <r>
      <rPr>
        <sz val="7"/>
        <color theme="1"/>
        <rFont val="Times New Roman"/>
        <family val="1"/>
      </rPr>
      <t xml:space="preserve">        </t>
    </r>
    <r>
      <rPr>
        <sz val="10"/>
        <color theme="1"/>
        <rFont val="Times New Roman"/>
        <family val="1"/>
      </rPr>
      <t>The regulation specifies the components that can be converted, which include Electric Motors, Batteries, BMS, DC to DC converters, Electric Motor Driver Controller Systems, Battery Charging Inlets, and supporting electrical systems.</t>
    </r>
  </si>
  <si>
    <r>
      <t>·</t>
    </r>
    <r>
      <rPr>
        <sz val="7"/>
        <color theme="1"/>
        <rFont val="Times New Roman"/>
        <family val="1"/>
      </rPr>
      <t xml:space="preserve">        </t>
    </r>
    <r>
      <rPr>
        <sz val="10"/>
        <color theme="1"/>
        <rFont val="Times New Roman"/>
        <family val="1"/>
      </rPr>
      <t>End Beneficiary- Consumer</t>
    </r>
  </si>
  <si>
    <r>
      <t>·</t>
    </r>
    <r>
      <rPr>
        <sz val="7"/>
        <color theme="1"/>
        <rFont val="Times New Roman"/>
        <family val="1"/>
      </rPr>
      <t xml:space="preserve">        </t>
    </r>
    <r>
      <rPr>
        <sz val="10"/>
        <color theme="1"/>
        <rFont val="Times New Roman"/>
        <family val="1"/>
      </rPr>
      <t>A critical aspect of the regulation is the emphasis on safety and standards.</t>
    </r>
  </si>
  <si>
    <t>This comprehensive regulatory framework is designed to ensure that the conversion to BEVs is safe, efficient, and aligns with Indonesia’s goals for a sustainable transportation</t>
  </si>
  <si>
    <t>Ministry of Industry Reg. No. 6/2022</t>
  </si>
  <si>
    <t>The Indonesian Ministry of Industry Regulation No. 6 of 2022 is aimed at advancing the domestic electric vehicle (EV) industry. Key aspects include:</t>
  </si>
  <si>
    <r>
      <t>·</t>
    </r>
    <r>
      <rPr>
        <sz val="7"/>
        <color theme="1"/>
        <rFont val="Times New Roman"/>
        <family val="1"/>
      </rPr>
      <t xml:space="preserve">        </t>
    </r>
    <r>
      <rPr>
        <sz val="10"/>
        <color theme="1"/>
        <rFont val="Times New Roman"/>
        <family val="1"/>
      </rPr>
      <t>Establishing specifications and a roadmap for the development of domestic battery- powered electric vehicles (BEVs).</t>
    </r>
  </si>
  <si>
    <r>
      <t>·</t>
    </r>
    <r>
      <rPr>
        <sz val="7"/>
        <color theme="1"/>
        <rFont val="Times New Roman"/>
        <family val="1"/>
      </rPr>
      <t xml:space="preserve">        </t>
    </r>
    <r>
      <rPr>
        <sz val="10"/>
        <color theme="1"/>
        <rFont val="Times New Roman"/>
        <family val="1"/>
      </rPr>
      <t>Relevant Ministry- Ministry of Industry</t>
    </r>
  </si>
  <si>
    <r>
      <t>·</t>
    </r>
    <r>
      <rPr>
        <sz val="7"/>
        <color theme="1"/>
        <rFont val="Times New Roman"/>
        <family val="1"/>
      </rPr>
      <t xml:space="preserve">        </t>
    </r>
    <r>
      <rPr>
        <sz val="10"/>
        <color theme="1"/>
        <rFont val="Times New Roman"/>
        <family val="1"/>
      </rPr>
      <t>Setting ambitious production targets of 12 million units for two-and-three-wheeled BEVs and 1 million units for four-wheeled BEVs by 2035.</t>
    </r>
  </si>
  <si>
    <r>
      <t>·</t>
    </r>
    <r>
      <rPr>
        <sz val="7"/>
        <color theme="1"/>
        <rFont val="Times New Roman"/>
        <family val="1"/>
      </rPr>
      <t xml:space="preserve">        </t>
    </r>
    <r>
      <rPr>
        <sz val="10"/>
        <color theme="1"/>
        <rFont val="Times New Roman"/>
        <family val="1"/>
      </rPr>
      <t>Specifying minimum targets for the Domestic Component Level in the manufacture and assembly of EVs</t>
    </r>
  </si>
  <si>
    <r>
      <t>·</t>
    </r>
    <r>
      <rPr>
        <sz val="7"/>
        <color theme="1"/>
        <rFont val="Times New Roman"/>
        <family val="1"/>
      </rPr>
      <t xml:space="preserve">        </t>
    </r>
    <r>
      <rPr>
        <sz val="10"/>
        <color theme="1"/>
        <rFont val="Times New Roman"/>
        <family val="1"/>
      </rPr>
      <t>Implementing calculation methods for the Domestic Component Level (TKDN) for manufacturing and assembly of EVs.</t>
    </r>
  </si>
  <si>
    <t>Financial Incentives (Tax and Subsidies)</t>
  </si>
  <si>
    <t>Ministry of Finance Reg. No. 138- PMK.02/2021</t>
  </si>
  <si>
    <r>
      <t>·</t>
    </r>
    <r>
      <rPr>
        <sz val="7"/>
        <color theme="1"/>
        <rFont val="Times New Roman"/>
        <family val="1"/>
      </rPr>
      <t xml:space="preserve">        </t>
    </r>
    <r>
      <rPr>
        <sz val="10"/>
        <color theme="1"/>
        <rFont val="Times New Roman"/>
        <family val="1"/>
      </rPr>
      <t>This regulation details the regulation of the business activities of financing companies in Indonesia.</t>
    </r>
  </si>
  <si>
    <r>
      <t>·</t>
    </r>
    <r>
      <rPr>
        <sz val="7"/>
        <color theme="1"/>
        <rFont val="Times New Roman"/>
        <family val="1"/>
      </rPr>
      <t xml:space="preserve">        </t>
    </r>
    <r>
      <rPr>
        <sz val="10"/>
        <color theme="1"/>
        <rFont val="Times New Roman"/>
        <family val="1"/>
      </rPr>
      <t>Inception Year- Sep 2022</t>
    </r>
  </si>
  <si>
    <r>
      <t>·</t>
    </r>
    <r>
      <rPr>
        <sz val="7"/>
        <color theme="1"/>
        <rFont val="Times New Roman"/>
        <family val="1"/>
      </rPr>
      <t xml:space="preserve">        </t>
    </r>
    <r>
      <rPr>
        <sz val="10"/>
        <color theme="1"/>
        <rFont val="Times New Roman"/>
        <family val="1"/>
      </rPr>
      <t>The regulation reduces the Type Test cost for Battery Electric Vehicles (BEVs), making it now more affordable than Internal Combustion Engine Vehicles (ICEVs):</t>
    </r>
  </si>
  <si>
    <r>
      <t>·</t>
    </r>
    <r>
      <rPr>
        <sz val="7"/>
        <color theme="1"/>
        <rFont val="Times New Roman"/>
        <family val="1"/>
      </rPr>
      <t xml:space="preserve">        </t>
    </r>
    <r>
      <rPr>
        <sz val="10"/>
        <color theme="1"/>
        <rFont val="Times New Roman"/>
        <family val="1"/>
      </rPr>
      <t>Relevant Ministry- Ministry of Finance</t>
    </r>
  </si>
  <si>
    <r>
      <t>·</t>
    </r>
    <r>
      <rPr>
        <sz val="7"/>
        <color theme="1"/>
        <rFont val="Times New Roman"/>
        <family val="1"/>
      </rPr>
      <t xml:space="preserve">        </t>
    </r>
    <r>
      <rPr>
        <sz val="10"/>
        <color theme="1"/>
        <rFont val="Times New Roman"/>
        <family val="1"/>
      </rPr>
      <t>IDR 4.5 million for Electric Two-Wheelers (E2W).</t>
    </r>
  </si>
  <si>
    <r>
      <t>·</t>
    </r>
    <r>
      <rPr>
        <sz val="7"/>
        <color theme="1"/>
        <rFont val="Times New Roman"/>
        <family val="1"/>
      </rPr>
      <t xml:space="preserve">        </t>
    </r>
    <r>
      <rPr>
        <sz val="10"/>
        <color theme="1"/>
        <rFont val="Times New Roman"/>
        <family val="1"/>
      </rPr>
      <t>IDR 13.2 million for Electric Four-Wheelers (E4W) and E-bus</t>
    </r>
  </si>
  <si>
    <r>
      <t>·</t>
    </r>
    <r>
      <rPr>
        <sz val="7"/>
        <color theme="1"/>
        <rFont val="Times New Roman"/>
        <family val="1"/>
      </rPr>
      <t xml:space="preserve">        </t>
    </r>
    <r>
      <rPr>
        <sz val="10"/>
        <color theme="1"/>
        <rFont val="Times New Roman"/>
        <family val="1"/>
      </rPr>
      <t>The Type Test Certification (Sertifikat Uji Tipe/SUT) for E2W is 25 times more cost- effective, and for E4W and E-bus, it is 6 times more cost-effective compared to ICEVs.</t>
    </r>
  </si>
  <si>
    <r>
      <t>·</t>
    </r>
    <r>
      <rPr>
        <sz val="7"/>
        <color theme="1"/>
        <rFont val="Times New Roman"/>
        <family val="1"/>
      </rPr>
      <t xml:space="preserve">        </t>
    </r>
    <r>
      <rPr>
        <b/>
        <sz val="10"/>
        <color theme="1"/>
        <rFont val="Times New Roman"/>
        <family val="1"/>
      </rPr>
      <t>Ministry of Finance Order 38/2023</t>
    </r>
  </si>
  <si>
    <r>
      <t>·</t>
    </r>
    <r>
      <rPr>
        <sz val="7"/>
        <color theme="1"/>
        <rFont val="Times New Roman"/>
        <family val="1"/>
      </rPr>
      <t xml:space="preserve">        </t>
    </r>
    <r>
      <rPr>
        <sz val="10"/>
        <color theme="1"/>
        <rFont val="Times New Roman"/>
        <family val="1"/>
      </rPr>
      <t>In 2023, the Ministry of Finance enabled a Value Added Tax (VAT) reduction on battery electric vehicles until the end of the fiscal year. The incentive is part of Indonesia’s commitment to accelerate the sale of Electric Vehicles (EVs) as well as to boost investments in EVs ecosystem. The VAT reduction includes:</t>
    </r>
  </si>
  <si>
    <r>
      <t>·</t>
    </r>
    <r>
      <rPr>
        <sz val="7"/>
        <color theme="1"/>
        <rFont val="Times New Roman"/>
        <family val="1"/>
      </rPr>
      <t xml:space="preserve">        </t>
    </r>
    <r>
      <rPr>
        <sz val="10"/>
        <color theme="1"/>
        <rFont val="Times New Roman"/>
        <family val="1"/>
      </rPr>
      <t>10% cut for cars and buses with a minimum 40% of local content.</t>
    </r>
  </si>
  <si>
    <r>
      <t>·</t>
    </r>
    <r>
      <rPr>
        <sz val="7"/>
        <color theme="1"/>
        <rFont val="Times New Roman"/>
        <family val="1"/>
      </rPr>
      <t xml:space="preserve">        </t>
    </r>
    <r>
      <rPr>
        <sz val="10"/>
        <color theme="1"/>
        <rFont val="Times New Roman"/>
        <family val="1"/>
      </rPr>
      <t>5% tax reduction for cars and buses with less than 40% and minimum of 20% local content.</t>
    </r>
  </si>
  <si>
    <t>Ministry of Home Affairs Reg. No 1/2021</t>
  </si>
  <si>
    <t>Regulation 1/2021 sets the calculation of the motor vehicle tax (PKB) &amp; the motor vehicle title transfer fee (BBNKB).</t>
  </si>
  <si>
    <r>
      <t>·</t>
    </r>
    <r>
      <rPr>
        <sz val="7"/>
        <color theme="1"/>
        <rFont val="Times New Roman"/>
        <family val="1"/>
      </rPr>
      <t xml:space="preserve">        </t>
    </r>
    <r>
      <rPr>
        <sz val="10"/>
        <color theme="1"/>
        <rFont val="Times New Roman"/>
        <family val="1"/>
      </rPr>
      <t>Inception Year- Jan 2021</t>
    </r>
  </si>
  <si>
    <r>
      <t>·</t>
    </r>
    <r>
      <rPr>
        <sz val="7"/>
        <color theme="1"/>
        <rFont val="Times New Roman"/>
        <family val="1"/>
      </rPr>
      <t xml:space="preserve">        </t>
    </r>
    <r>
      <rPr>
        <sz val="10"/>
        <color theme="1"/>
        <rFont val="Times New Roman"/>
        <family val="1"/>
      </rPr>
      <t>Relevant Ministry- Ministry of Home Affairs</t>
    </r>
  </si>
  <si>
    <r>
      <t>·</t>
    </r>
    <r>
      <rPr>
        <sz val="7"/>
        <color theme="1"/>
        <rFont val="Times New Roman"/>
        <family val="1"/>
      </rPr>
      <t xml:space="preserve">        </t>
    </r>
    <r>
      <rPr>
        <b/>
        <sz val="10"/>
        <color theme="1"/>
        <rFont val="Times New Roman"/>
        <family val="1"/>
      </rPr>
      <t xml:space="preserve">Adjustments to Sales Tax on Luxury Goods: </t>
    </r>
    <r>
      <rPr>
        <sz val="10"/>
        <color theme="1"/>
        <rFont val="Times New Roman"/>
        <family val="1"/>
      </rPr>
      <t>It recognizes the need to adjust the provisions related to the Sales Tax on Luxury Goods, particularly for Plug-in Hybrid Electric Vehicles (PHEVs) and Hybrid Electric Vehicles (HEVs). This adjustment is in line with the objectives of promoting more environmentally sustainable transportation options.</t>
    </r>
  </si>
  <si>
    <r>
      <t>·</t>
    </r>
    <r>
      <rPr>
        <sz val="7"/>
        <color theme="1"/>
        <rFont val="Times New Roman"/>
        <family val="1"/>
      </rPr>
      <t xml:space="preserve">        </t>
    </r>
    <r>
      <rPr>
        <b/>
        <sz val="10"/>
        <color theme="1"/>
        <rFont val="Times New Roman"/>
        <family val="1"/>
      </rPr>
      <t xml:space="preserve">Motor vehicle tax for battery electric vehicles: </t>
    </r>
    <r>
      <rPr>
        <sz val="10"/>
        <color theme="1"/>
        <rFont val="Times New Roman"/>
        <family val="1"/>
      </rPr>
      <t>The motor vehicle tax for battery electric vehicles irrespective of whether they are passenger vehicles or public passenger vehicles has been stipulated at not more than 10%.</t>
    </r>
  </si>
  <si>
    <t>Ministry of Industry Reg. No. 6/2023 / 21/2023</t>
  </si>
  <si>
    <t>Minister of Industry Regulation Number 6/2023 JO 21/2023:</t>
  </si>
  <si>
    <r>
      <t>·</t>
    </r>
    <r>
      <rPr>
        <sz val="7"/>
        <color theme="1"/>
        <rFont val="Times New Roman"/>
        <family val="1"/>
      </rPr>
      <t xml:space="preserve">        </t>
    </r>
    <r>
      <rPr>
        <sz val="10"/>
        <color theme="1"/>
        <rFont val="Times New Roman"/>
        <family val="1"/>
      </rPr>
      <t>Guidelines for Provision of Government Assistance for the Purchase of Two-Wheel Battery-Based Electric Motorized Vehicles.</t>
    </r>
  </si>
  <si>
    <r>
      <t>·</t>
    </r>
    <r>
      <rPr>
        <sz val="7"/>
        <color theme="1"/>
        <rFont val="Times New Roman"/>
        <family val="1"/>
      </rPr>
      <t xml:space="preserve">        </t>
    </r>
    <r>
      <rPr>
        <sz val="10"/>
        <color theme="1"/>
        <rFont val="Times New Roman"/>
        <family val="1"/>
      </rPr>
      <t>For E2W, 7 million rupiahs are provided as purchase subsidies and has allocated subsidies for 200,000 motorcycles in 2023.</t>
    </r>
  </si>
  <si>
    <t>Ministry of Home Affairs Reg. No 6/2023</t>
  </si>
  <si>
    <t>Home Affairs Ministerial Regulation (Permendagri) No 6/2023</t>
  </si>
  <si>
    <r>
      <t>·</t>
    </r>
    <r>
      <rPr>
        <sz val="7"/>
        <color theme="1"/>
        <rFont val="Times New Roman"/>
        <family val="1"/>
      </rPr>
      <t xml:space="preserve">        </t>
    </r>
    <r>
      <rPr>
        <sz val="10"/>
        <color theme="1"/>
        <rFont val="Times New Roman"/>
        <family val="1"/>
      </rPr>
      <t>Inception Year- Jun 2023</t>
    </r>
  </si>
  <si>
    <r>
      <t>·</t>
    </r>
    <r>
      <rPr>
        <sz val="7"/>
        <color theme="1"/>
        <rFont val="Times New Roman"/>
        <family val="1"/>
      </rPr>
      <t xml:space="preserve">        </t>
    </r>
    <r>
      <rPr>
        <sz val="10"/>
        <color theme="1"/>
        <rFont val="Times New Roman"/>
        <family val="1"/>
      </rPr>
      <t xml:space="preserve">Through this, the Indonesian government has made the decision to grant </t>
    </r>
    <r>
      <rPr>
        <b/>
        <sz val="10"/>
        <color theme="1"/>
        <rFont val="Times New Roman"/>
        <family val="1"/>
      </rPr>
      <t>exemptions on two local taxes, namely the vehicle tax (PKB) and vehicle ownership transfer fee (BBNKB) for electric vehicles (EV).</t>
    </r>
  </si>
  <si>
    <r>
      <t>·</t>
    </r>
    <r>
      <rPr>
        <sz val="7"/>
        <color theme="1"/>
        <rFont val="Times New Roman"/>
        <family val="1"/>
      </rPr>
      <t xml:space="preserve">        </t>
    </r>
    <r>
      <rPr>
        <sz val="10"/>
        <color theme="1"/>
        <rFont val="Times New Roman"/>
        <family val="1"/>
      </rPr>
      <t>However, these incentives are only valid for battery-based EVs, not for EVs converted from fossil-fuel vehicles.</t>
    </r>
  </si>
  <si>
    <t>Mandated Regulation and Protocols</t>
  </si>
  <si>
    <t>OJK (Otoritas Jasa Keuangan)</t>
  </si>
  <si>
    <t>This regulation details the regulation of the business activities of financing companies in Indonesia.</t>
  </si>
  <si>
    <t>Circulation Inception Year- 2022</t>
  </si>
  <si>
    <t>Relaxation of Financial Regulations:</t>
  </si>
  <si>
    <r>
      <t>·</t>
    </r>
    <r>
      <rPr>
        <sz val="7"/>
        <color theme="1"/>
        <rFont val="Times New Roman"/>
        <family val="1"/>
      </rPr>
      <t xml:space="preserve">        </t>
    </r>
    <r>
      <rPr>
        <sz val="10"/>
        <color theme="1"/>
        <rFont val="Times New Roman"/>
        <family val="1"/>
      </rPr>
      <t>Relevant Ministry- OJK</t>
    </r>
  </si>
  <si>
    <t>OJK has eased the calculation of Risk Weighted Assets (RWA) by lowering the credit risk weight (ATMR) from 75% to 50% for EV purchase loans.</t>
  </si>
  <si>
    <t>(Financial Services Authority)</t>
  </si>
  <si>
    <r>
      <t xml:space="preserve">Facilitative regulations for EV Purchases: </t>
    </r>
    <r>
      <rPr>
        <sz val="10"/>
        <color theme="1"/>
        <rFont val="Times New Roman"/>
        <family val="1"/>
      </rPr>
      <t>A 2022 circular from OJK allow the purchase of EVs on credit without a down payment (0%). The incentives offered vary,</t>
    </r>
  </si>
  <si>
    <r>
      <t>·</t>
    </r>
    <r>
      <rPr>
        <sz val="7"/>
        <color theme="1"/>
        <rFont val="Times New Roman"/>
        <family val="1"/>
      </rPr>
      <t xml:space="preserve">        </t>
    </r>
    <r>
      <rPr>
        <sz val="10"/>
        <color theme="1"/>
        <rFont val="Times New Roman"/>
        <family val="1"/>
      </rPr>
      <t>End Beneficiary- End Consumer</t>
    </r>
  </si>
  <si>
    <r>
      <t>·</t>
    </r>
    <r>
      <rPr>
        <sz val="7"/>
        <color theme="1"/>
        <rFont val="Times New Roman"/>
        <family val="1"/>
      </rPr>
      <t xml:space="preserve">        </t>
    </r>
    <r>
      <rPr>
        <sz val="10"/>
        <color theme="1"/>
        <rFont val="Times New Roman"/>
        <family val="1"/>
      </rPr>
      <t>Such as 0% interest for the first two years,</t>
    </r>
  </si>
  <si>
    <r>
      <t>·</t>
    </r>
    <r>
      <rPr>
        <sz val="7"/>
        <color theme="1"/>
        <rFont val="Times New Roman"/>
        <family val="1"/>
      </rPr>
      <t xml:space="preserve">        </t>
    </r>
    <r>
      <rPr>
        <sz val="10"/>
        <color theme="1"/>
        <rFont val="Times New Roman"/>
        <family val="1"/>
      </rPr>
      <t>0% interest for the initial year with a down payment of only 10% and</t>
    </r>
  </si>
  <si>
    <r>
      <t>·</t>
    </r>
    <r>
      <rPr>
        <sz val="7"/>
        <color theme="1"/>
        <rFont val="Times New Roman"/>
        <family val="1"/>
      </rPr>
      <t xml:space="preserve">        </t>
    </r>
    <r>
      <rPr>
        <sz val="10"/>
        <color theme="1"/>
        <rFont val="Times New Roman"/>
        <family val="1"/>
      </rPr>
      <t>An extended repayment term of up to 7 years, and</t>
    </r>
  </si>
  <si>
    <r>
      <t>·</t>
    </r>
    <r>
      <rPr>
        <sz val="7"/>
        <color theme="1"/>
        <rFont val="Times New Roman"/>
        <family val="1"/>
      </rPr>
      <t xml:space="preserve">        </t>
    </r>
    <r>
      <rPr>
        <sz val="10"/>
        <color theme="1"/>
        <rFont val="Times New Roman"/>
        <family val="1"/>
      </rPr>
      <t>Reduced interest rates for E4W credit purchases in certain areas.</t>
    </r>
  </si>
  <si>
    <t>This policy has generated considerable interest among finance institutions.</t>
  </si>
  <si>
    <t>Presidential Instruction Reg. No. 7/2022</t>
  </si>
  <si>
    <t>Presidential Instruction No. 7 of 2022 in Indonesia, focusing on the adoption of battery- based electric vehicles (BEVs) by government institutions, includes several key features:</t>
  </si>
  <si>
    <r>
      <t>·</t>
    </r>
    <r>
      <rPr>
        <sz val="7"/>
        <color theme="1"/>
        <rFont val="Times New Roman"/>
        <family val="1"/>
      </rPr>
      <t xml:space="preserve">        </t>
    </r>
    <r>
      <rPr>
        <sz val="10"/>
        <color theme="1"/>
        <rFont val="Times New Roman"/>
        <family val="1"/>
      </rPr>
      <t>Inception Year-13 September 2022</t>
    </r>
  </si>
  <si>
    <r>
      <t>·</t>
    </r>
    <r>
      <rPr>
        <sz val="7"/>
        <color theme="1"/>
        <rFont val="Times New Roman"/>
        <family val="1"/>
      </rPr>
      <t xml:space="preserve">        </t>
    </r>
    <r>
      <rPr>
        <sz val="10"/>
        <color theme="1"/>
        <rFont val="Times New Roman"/>
        <family val="1"/>
      </rPr>
      <t>Mandate for BEV Usage: The instruction specifically mandates the use of BEVs as both official operational and personal vehicles within central government institutions and regional governments.</t>
    </r>
  </si>
  <si>
    <r>
      <t>·</t>
    </r>
    <r>
      <rPr>
        <sz val="7"/>
        <color theme="1"/>
        <rFont val="Times New Roman"/>
        <family val="1"/>
      </rPr>
      <t xml:space="preserve">        </t>
    </r>
    <r>
      <rPr>
        <sz val="10"/>
        <color theme="1"/>
        <rFont val="Times New Roman"/>
        <family val="1"/>
      </rPr>
      <t>Government Agency Applicability: This directive is applicable to a wide array of government agencies, including all ministries and local governments.</t>
    </r>
  </si>
  <si>
    <t>The president of republic of Indonesia</t>
  </si>
  <si>
    <r>
      <t>·</t>
    </r>
    <r>
      <rPr>
        <sz val="7"/>
        <color theme="1"/>
        <rFont val="Times New Roman"/>
        <family val="1"/>
      </rPr>
      <t xml:space="preserve">        </t>
    </r>
    <r>
      <rPr>
        <sz val="10"/>
        <color theme="1"/>
        <rFont val="Times New Roman"/>
        <family val="1"/>
      </rPr>
      <t>It encompasses the use of BEVs for both operational service vehicles and individual vehicles utilized by personnel within these entities.</t>
    </r>
  </si>
  <si>
    <r>
      <t>·</t>
    </r>
    <r>
      <rPr>
        <sz val="7"/>
        <color theme="1"/>
        <rFont val="Times New Roman"/>
        <family val="1"/>
      </rPr>
      <t xml:space="preserve">        </t>
    </r>
    <r>
      <rPr>
        <sz val="10"/>
        <color theme="1"/>
        <rFont val="Times New Roman"/>
        <family val="1"/>
      </rPr>
      <t>End Beneficiary- EV manufacturers</t>
    </r>
  </si>
  <si>
    <t>Environmental Safeguards</t>
  </si>
  <si>
    <t>Ministry of Environment and Forest Reg. No. 22/2021</t>
  </si>
  <si>
    <r>
      <t>·</t>
    </r>
    <r>
      <rPr>
        <sz val="7"/>
        <color theme="1"/>
        <rFont val="Times New Roman"/>
        <family val="1"/>
      </rPr>
      <t xml:space="preserve">        </t>
    </r>
    <r>
      <rPr>
        <sz val="10"/>
        <color theme="1"/>
        <rFont val="Times New Roman"/>
        <family val="1"/>
      </rPr>
      <t>Batteries are classified as B3 (hazardous) waste in Indonesia. This classification is based on Government Regulation No. 22 of 2021.</t>
    </r>
  </si>
  <si>
    <r>
      <t>·</t>
    </r>
    <r>
      <rPr>
        <sz val="7"/>
        <color theme="1"/>
        <rFont val="Times New Roman"/>
        <family val="1"/>
      </rPr>
      <t xml:space="preserve">        </t>
    </r>
    <r>
      <rPr>
        <sz val="10"/>
        <color theme="1"/>
        <rFont val="Times New Roman"/>
        <family val="1"/>
      </rPr>
      <t>Regulations include detailed storage requirements for B3 waste: locations, methods, and duration.</t>
    </r>
  </si>
  <si>
    <t>Ministry of Environment and Forest Reg. No. 6/2021</t>
  </si>
  <si>
    <r>
      <t>·</t>
    </r>
    <r>
      <rPr>
        <sz val="7"/>
        <color theme="1"/>
        <rFont val="Times New Roman"/>
        <family val="1"/>
      </rPr>
      <t xml:space="preserve">        </t>
    </r>
    <r>
      <rPr>
        <sz val="10"/>
        <color theme="1"/>
        <rFont val="Times New Roman"/>
        <family val="1"/>
      </rPr>
      <t>Compliance with these storage requirements is mandatory for all parties involved in B3 waste activities.</t>
    </r>
  </si>
  <si>
    <r>
      <t>·</t>
    </r>
    <r>
      <rPr>
        <sz val="7"/>
        <color theme="1"/>
        <rFont val="Times New Roman"/>
        <family val="1"/>
      </rPr>
      <t xml:space="preserve">        </t>
    </r>
    <r>
      <rPr>
        <sz val="10"/>
        <color theme="1"/>
        <rFont val="Times New Roman"/>
        <family val="1"/>
      </rPr>
      <t>Regulation of the Minister of Environment and Forestry No. 18 of 2020 details the utilization of B3 waste and requirements for B3 waste generators.</t>
    </r>
  </si>
  <si>
    <t>Ministry of Environment and Forest Reg. No. 18/ 2020</t>
  </si>
  <si>
    <r>
      <t xml:space="preserve">  </t>
    </r>
    <r>
      <rPr>
        <b/>
        <sz val="11"/>
        <color rgb="FFFFFFFF"/>
        <rFont val="Times New Roman"/>
        <family val="1"/>
      </rPr>
      <t>Sub-National Level Initiatives</t>
    </r>
  </si>
  <si>
    <t>Bali Government Reg. No. 48/2019</t>
  </si>
  <si>
    <t>Policy Direction and Strategy:</t>
  </si>
  <si>
    <r>
      <t>·</t>
    </r>
    <r>
      <rPr>
        <sz val="7"/>
        <color theme="1"/>
        <rFont val="Times New Roman"/>
        <family val="1"/>
      </rPr>
      <t xml:space="preserve">        </t>
    </r>
    <r>
      <rPr>
        <sz val="10"/>
        <color theme="1"/>
        <rFont val="Times New Roman"/>
        <family val="1"/>
      </rPr>
      <t>Inception Year- 2019</t>
    </r>
  </si>
  <si>
    <r>
      <t>·</t>
    </r>
    <r>
      <rPr>
        <sz val="7"/>
        <color theme="1"/>
        <rFont val="Times New Roman"/>
        <family val="1"/>
      </rPr>
      <t xml:space="preserve">        </t>
    </r>
    <r>
      <rPr>
        <sz val="10"/>
        <color theme="1"/>
        <rFont val="Times New Roman"/>
        <family val="1"/>
      </rPr>
      <t>Relevant Ministry- Governor of Bali</t>
    </r>
  </si>
  <si>
    <r>
      <t>·</t>
    </r>
    <r>
      <rPr>
        <sz val="7"/>
        <color theme="1"/>
        <rFont val="Times New Roman"/>
        <family val="1"/>
      </rPr>
      <t xml:space="preserve">        </t>
    </r>
    <r>
      <rPr>
        <sz val="10"/>
        <color theme="1"/>
        <rFont val="Times New Roman"/>
        <family val="1"/>
      </rPr>
      <t>End Beneficiary- All stakeholders</t>
    </r>
  </si>
  <si>
    <t>Source: GGGI Market and Policy Assesment</t>
  </si>
  <si>
    <t>Type of incentives</t>
  </si>
  <si>
    <t>Demand Side</t>
  </si>
  <si>
    <t>Sales Price Incentives</t>
  </si>
  <si>
    <t>Electric Two-Wheelers (e2Ws):</t>
  </si>
  <si>
    <t>A subsidy of IDR 7 million is available for e2Ws that are locally manufactured using at least 40% local materials.</t>
  </si>
  <si>
    <t>Ref: Ministry of Industry Reg. No. 6-2023 / 21-2023</t>
  </si>
  <si>
    <t>Luxury Tax Exemption:</t>
  </si>
  <si>
    <t>End-user Tax Incentives</t>
  </si>
  <si>
    <t>EVs are exempt from luxury tax (from earlier 10%), which is a significant incentive considering that ICE vehicles are taxed between 15%-40%.</t>
  </si>
  <si>
    <r>
      <t xml:space="preserve">Exemption on Transfer and Circulation Tax: </t>
    </r>
    <r>
      <rPr>
        <sz val="10"/>
        <color theme="1"/>
        <rFont val="Times New Roman"/>
        <family val="1"/>
      </rPr>
      <t>Exemptions on two local taxes, Transfer fees and circulation taxes on EVs are set at 0%</t>
    </r>
  </si>
  <si>
    <t>Ref: Ministry of Home Affairs Reg. No. 1/2021 and 6-2023</t>
  </si>
  <si>
    <r>
      <t>Reduction in VAT</t>
    </r>
    <r>
      <rPr>
        <sz val="10"/>
        <color theme="1"/>
        <rFont val="Times New Roman"/>
        <family val="1"/>
      </rPr>
      <t>- Value Added Tax reduction on battery electric vehicles:</t>
    </r>
  </si>
  <si>
    <r>
      <t>·</t>
    </r>
    <r>
      <rPr>
        <sz val="7"/>
        <color theme="1"/>
        <rFont val="Times New Roman"/>
        <family val="1"/>
      </rPr>
      <t xml:space="preserve">        </t>
    </r>
    <r>
      <rPr>
        <sz val="10"/>
        <color theme="1"/>
        <rFont val="Times New Roman"/>
        <family val="1"/>
      </rPr>
      <t>10% reduction for cars and buses with a minimum 40% of local content;</t>
    </r>
  </si>
  <si>
    <r>
      <t>·</t>
    </r>
    <r>
      <rPr>
        <sz val="7"/>
        <color theme="1"/>
        <rFont val="Times New Roman"/>
        <family val="1"/>
      </rPr>
      <t xml:space="preserve">        </t>
    </r>
    <r>
      <rPr>
        <sz val="10"/>
        <color theme="1"/>
        <rFont val="Times New Roman"/>
        <family val="1"/>
      </rPr>
      <t>5% tax reduction for cars and buses with a minimum of 20% local content</t>
    </r>
  </si>
  <si>
    <t>Ref: Ministry of Finance Order 38/2023</t>
  </si>
  <si>
    <t>Preferential Access</t>
  </si>
  <si>
    <r>
      <t>·</t>
    </r>
    <r>
      <rPr>
        <sz val="7"/>
        <color theme="1"/>
        <rFont val="Times New Roman"/>
        <family val="1"/>
      </rPr>
      <t xml:space="preserve">        </t>
    </r>
    <r>
      <rPr>
        <sz val="10"/>
        <color theme="1"/>
        <rFont val="Times New Roman"/>
        <family val="1"/>
      </rPr>
      <t>Exemption from road restrictions</t>
    </r>
  </si>
  <si>
    <r>
      <t>•</t>
    </r>
    <r>
      <rPr>
        <sz val="7"/>
        <color theme="1"/>
        <rFont val="Times New Roman"/>
        <family val="1"/>
      </rPr>
      <t xml:space="preserve">   </t>
    </r>
    <r>
      <rPr>
        <sz val="10"/>
        <color theme="1"/>
        <rFont val="Times New Roman"/>
        <family val="1"/>
      </rPr>
      <t>EVs are not restricted by the odd-even number plate traffic restriction (only in Jakarta)</t>
    </r>
  </si>
  <si>
    <r>
      <t>·</t>
    </r>
    <r>
      <rPr>
        <sz val="7"/>
        <color theme="1"/>
        <rFont val="Times New Roman"/>
        <family val="1"/>
      </rPr>
      <t xml:space="preserve">        </t>
    </r>
    <r>
      <rPr>
        <sz val="10"/>
        <color theme="1"/>
        <rFont val="Times New Roman"/>
        <family val="1"/>
      </rPr>
      <t>Parking fee discount in locations designated by the Local Government</t>
    </r>
  </si>
  <si>
    <t>(Presidential Decree no. 79 Year 2023)</t>
  </si>
  <si>
    <t>Financial Accessibility</t>
  </si>
  <si>
    <t>Facilitative regulations for EV Purchases:</t>
  </si>
  <si>
    <t>A 2022 circular from OJK allows the purchase of EVs on credit without a down payment (0%). This policy has generated considerable interest among multi-finance institutions.</t>
  </si>
  <si>
    <r>
      <t>·</t>
    </r>
    <r>
      <rPr>
        <sz val="7"/>
        <color theme="1"/>
        <rFont val="Times New Roman"/>
        <family val="1"/>
      </rPr>
      <t xml:space="preserve">        </t>
    </r>
    <r>
      <rPr>
        <sz val="10"/>
        <color theme="1"/>
        <rFont val="Times New Roman"/>
        <family val="1"/>
      </rPr>
      <t>0% interest for the first two years,</t>
    </r>
  </si>
  <si>
    <r>
      <t>·</t>
    </r>
    <r>
      <rPr>
        <sz val="7"/>
        <color theme="1"/>
        <rFont val="Times New Roman"/>
        <family val="1"/>
      </rPr>
      <t xml:space="preserve">        </t>
    </r>
    <r>
      <rPr>
        <sz val="10"/>
        <color theme="1"/>
        <rFont val="Times New Roman"/>
        <family val="1"/>
      </rPr>
      <t>0% interest rate for the first year with just a 10% down payment,</t>
    </r>
  </si>
  <si>
    <r>
      <t>·</t>
    </r>
    <r>
      <rPr>
        <sz val="7"/>
        <color theme="1"/>
        <rFont val="Times New Roman"/>
        <family val="1"/>
      </rPr>
      <t xml:space="preserve">        </t>
    </r>
    <r>
      <rPr>
        <sz val="10"/>
        <color theme="1"/>
        <rFont val="Times New Roman"/>
        <family val="1"/>
      </rPr>
      <t>Longer loan terms (up to 7 years),</t>
    </r>
  </si>
  <si>
    <r>
      <t>·</t>
    </r>
    <r>
      <rPr>
        <sz val="7"/>
        <color theme="1"/>
        <rFont val="Times New Roman"/>
        <family val="1"/>
      </rPr>
      <t xml:space="preserve">        </t>
    </r>
    <r>
      <rPr>
        <sz val="10"/>
        <color theme="1"/>
        <rFont val="Times New Roman"/>
        <family val="1"/>
      </rPr>
      <t>Lower interest rates for E4Ws in specific regions</t>
    </r>
  </si>
  <si>
    <t>All these resulting into reduced payments compared to internal combustion engine vehicles.</t>
  </si>
  <si>
    <t>Supply Side</t>
  </si>
  <si>
    <t>Manufacturer Tax Incentives</t>
  </si>
  <si>
    <t>Corporate Income Tax (CIT) Holidays:</t>
  </si>
  <si>
    <r>
      <t>·</t>
    </r>
    <r>
      <rPr>
        <sz val="7"/>
        <color theme="1"/>
        <rFont val="Times New Roman"/>
        <family val="1"/>
      </rPr>
      <t xml:space="preserve">        </t>
    </r>
    <r>
      <rPr>
        <sz val="10"/>
        <color theme="1"/>
        <rFont val="Times New Roman"/>
        <family val="1"/>
      </rPr>
      <t>Investments of IDR 10 trillion (USD 647 million) or more are eligible for a five- year corporate income tax holiday.</t>
    </r>
  </si>
  <si>
    <r>
      <t>·</t>
    </r>
    <r>
      <rPr>
        <sz val="7"/>
        <color theme="1"/>
        <rFont val="Times New Roman"/>
        <family val="1"/>
      </rPr>
      <t xml:space="preserve">        </t>
    </r>
    <r>
      <rPr>
        <sz val="10"/>
        <color theme="1"/>
        <rFont val="Times New Roman"/>
        <family val="1"/>
      </rPr>
      <t>Smaller investments can also benefit from mini-tax holidays.</t>
    </r>
  </si>
  <si>
    <r>
      <t xml:space="preserve">Extended CIT Exemption: </t>
    </r>
    <r>
      <rPr>
        <sz val="10"/>
        <color theme="1"/>
        <rFont val="Times New Roman"/>
        <family val="1"/>
      </rPr>
      <t>Depending on investment value, ranging from USD7.2 million-USD 2.1 billion,</t>
    </r>
  </si>
  <si>
    <r>
      <t>·</t>
    </r>
    <r>
      <rPr>
        <sz val="7"/>
        <color theme="1"/>
        <rFont val="Times New Roman"/>
        <family val="1"/>
      </rPr>
      <t xml:space="preserve">        </t>
    </r>
    <r>
      <rPr>
        <sz val="10"/>
        <color theme="1"/>
        <rFont val="Times New Roman"/>
        <family val="1"/>
      </rPr>
      <t>Government offers CIT exemptions for periods between 5 and 20 years,</t>
    </r>
  </si>
  <si>
    <r>
      <t>·</t>
    </r>
    <r>
      <rPr>
        <sz val="7"/>
        <color theme="1"/>
        <rFont val="Times New Roman"/>
        <family val="1"/>
      </rPr>
      <t xml:space="preserve">        </t>
    </r>
    <r>
      <rPr>
        <sz val="10"/>
        <color theme="1"/>
        <rFont val="Times New Roman"/>
        <family val="1"/>
      </rPr>
      <t>Along with an additional two years of tax reduction.</t>
    </r>
  </si>
  <si>
    <t>Import Duty on Machinery</t>
  </si>
  <si>
    <r>
      <t>·</t>
    </r>
    <r>
      <rPr>
        <sz val="7"/>
        <color theme="1"/>
        <rFont val="Times New Roman"/>
        <family val="1"/>
      </rPr>
      <t xml:space="preserve">        </t>
    </r>
    <r>
      <rPr>
        <sz val="10"/>
        <color theme="1"/>
        <rFont val="Times New Roman"/>
        <family val="1"/>
      </rPr>
      <t>Exemption of import duty on imported capital goods (machines) for 2 years during construction period.</t>
    </r>
  </si>
  <si>
    <r>
      <t>·</t>
    </r>
    <r>
      <rPr>
        <sz val="7"/>
        <color theme="1"/>
        <rFont val="Times New Roman"/>
        <family val="1"/>
      </rPr>
      <t xml:space="preserve">        </t>
    </r>
    <r>
      <rPr>
        <sz val="10"/>
        <color theme="1"/>
        <rFont val="Times New Roman"/>
        <family val="1"/>
      </rPr>
      <t>Exemption of import duty on imported goods and material for production for 2 years during initial production (or 4 years if locally produced machines min. 30% from total value).</t>
    </r>
  </si>
  <si>
    <t>Capacity Building</t>
  </si>
  <si>
    <r>
      <t>·</t>
    </r>
    <r>
      <rPr>
        <sz val="7"/>
        <color theme="1"/>
        <rFont val="Times New Roman"/>
        <family val="1"/>
      </rPr>
      <t xml:space="preserve">        </t>
    </r>
    <r>
      <rPr>
        <sz val="10"/>
        <color theme="1"/>
        <rFont val="Times New Roman"/>
        <family val="1"/>
      </rPr>
      <t>Gross income tax deduction of up to:</t>
    </r>
  </si>
  <si>
    <t>-     300% of costs incurred in R&amp;D;</t>
  </si>
  <si>
    <t>-     200% of funds spent for vocational training program;</t>
  </si>
  <si>
    <t>-     60% of invested capital for fixed assets in labor-intensive industries</t>
  </si>
  <si>
    <r>
      <t>·</t>
    </r>
    <r>
      <rPr>
        <sz val="7"/>
        <color theme="1"/>
        <rFont val="Times New Roman"/>
        <family val="1"/>
      </rPr>
      <t xml:space="preserve">        </t>
    </r>
    <r>
      <rPr>
        <sz val="10"/>
        <color theme="1"/>
        <rFont val="Times New Roman"/>
        <family val="1"/>
      </rPr>
      <t>Professional certification for battery industry.</t>
    </r>
  </si>
  <si>
    <r>
      <t>·</t>
    </r>
    <r>
      <rPr>
        <sz val="7"/>
        <color theme="1"/>
        <rFont val="Times New Roman"/>
        <family val="1"/>
      </rPr>
      <t xml:space="preserve">        </t>
    </r>
    <r>
      <rPr>
        <sz val="10"/>
        <color theme="1"/>
        <rFont val="Times New Roman"/>
        <family val="1"/>
      </rPr>
      <t>Government grants free access to government owned BEV-related technology to EV players.</t>
    </r>
  </si>
  <si>
    <t>Financial Incentives</t>
  </si>
  <si>
    <r>
      <t>·</t>
    </r>
    <r>
      <rPr>
        <sz val="7"/>
        <color theme="1"/>
        <rFont val="Times New Roman"/>
        <family val="1"/>
      </rPr>
      <t xml:space="preserve">        </t>
    </r>
    <r>
      <rPr>
        <sz val="10"/>
        <color theme="1"/>
        <rFont val="Times New Roman"/>
        <family val="1"/>
      </rPr>
      <t>Lower risk weight of 75% for loans for EV value chain activities (compared to standard 100%) and,</t>
    </r>
  </si>
  <si>
    <r>
      <t>·</t>
    </r>
    <r>
      <rPr>
        <sz val="7"/>
        <color theme="1"/>
        <rFont val="Times New Roman"/>
        <family val="1"/>
      </rPr>
      <t xml:space="preserve">        </t>
    </r>
    <r>
      <rPr>
        <sz val="10"/>
        <color theme="1"/>
        <rFont val="Times New Roman"/>
        <family val="1"/>
      </rPr>
      <t>Exemption from maximum credit limit if guaranteed by BUMN.</t>
    </r>
  </si>
  <si>
    <t>EV Charging Ecosystem</t>
  </si>
  <si>
    <r>
      <t>Subsidized Tariff</t>
    </r>
    <r>
      <rPr>
        <sz val="5.5"/>
        <color theme="1"/>
        <rFont val="Times New Roman"/>
        <family val="1"/>
      </rPr>
      <t>21</t>
    </r>
  </si>
  <si>
    <r>
      <t>·</t>
    </r>
    <r>
      <rPr>
        <sz val="7"/>
        <color theme="1"/>
        <rFont val="Times New Roman"/>
        <family val="1"/>
      </rPr>
      <t xml:space="preserve">        </t>
    </r>
    <r>
      <rPr>
        <sz val="10"/>
        <color theme="1"/>
        <rFont val="Times New Roman"/>
        <family val="1"/>
      </rPr>
      <t>Discounted rate for home power capacity upgrade.</t>
    </r>
  </si>
  <si>
    <r>
      <t>·</t>
    </r>
    <r>
      <rPr>
        <sz val="7"/>
        <color theme="1"/>
        <rFont val="Times New Roman"/>
        <family val="1"/>
      </rPr>
      <t xml:space="preserve">        </t>
    </r>
    <r>
      <rPr>
        <sz val="10"/>
        <color theme="1"/>
        <rFont val="Times New Roman"/>
        <family val="1"/>
      </rPr>
      <t>Special electric price- 30% discounts for home charging during 10 PM to 5 AM.</t>
    </r>
  </si>
  <si>
    <r>
      <t>·</t>
    </r>
    <r>
      <rPr>
        <sz val="7"/>
        <color theme="1"/>
        <rFont val="Times New Roman"/>
        <family val="1"/>
      </rPr>
      <t xml:space="preserve">        </t>
    </r>
    <r>
      <rPr>
        <sz val="10"/>
        <color theme="1"/>
        <rFont val="Times New Roman"/>
        <family val="1"/>
      </rPr>
      <t>A ceiling rate of IDR 2,475/kWh of service costs for charging, with planned similar ceiling rates for fast and ultra-fast charging.</t>
    </r>
  </si>
  <si>
    <t>Charging Network Support</t>
  </si>
  <si>
    <r>
      <t>·</t>
    </r>
    <r>
      <rPr>
        <sz val="7"/>
        <color theme="1"/>
        <rFont val="Times New Roman"/>
        <family val="1"/>
      </rPr>
      <t xml:space="preserve">        </t>
    </r>
    <r>
      <rPr>
        <sz val="10"/>
        <color theme="1"/>
        <rFont val="Times New Roman"/>
        <family val="1"/>
      </rPr>
      <t>Setting up product certification &amp; technical standards for EV industry (standards for EV charging infra. in place).</t>
    </r>
  </si>
  <si>
    <r>
      <t>·</t>
    </r>
    <r>
      <rPr>
        <sz val="7"/>
        <color theme="1"/>
        <rFont val="Times New Roman"/>
        <family val="1"/>
      </rPr>
      <t xml:space="preserve">        </t>
    </r>
    <r>
      <rPr>
        <sz val="10"/>
        <color theme="1"/>
        <rFont val="Times New Roman"/>
        <family val="1"/>
      </rPr>
      <t>Ease of SPKLU licensing (simplified process steps).</t>
    </r>
  </si>
  <si>
    <t>Daftar Isi</t>
  </si>
  <si>
    <t>Bradley</t>
  </si>
  <si>
    <t>Theresia</t>
  </si>
  <si>
    <t>New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</si>
</sst>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5" formatCode="&quot;Rp&quot;#,##0.00"/>
  </numFmts>
  <fonts count="37" x14ac:knownFonts="1">
    <font>
      <sz val="11"/>
      <color theme="1"/>
      <name val="Calibri"/>
      <family val="2"/>
      <charset val="1"/>
      <scheme val="minor"/>
    </font>
    <font>
      <sz val="11"/>
      <color theme="1"/>
      <name val="Calibri"/>
      <family val="2"/>
      <scheme val="minor"/>
    </font>
    <font>
      <sz val="11"/>
      <color theme="1"/>
      <name val="Calibri"/>
      <family val="2"/>
      <scheme val="minor"/>
    </font>
    <font>
      <sz val="11"/>
      <color theme="1"/>
      <name val="Calibri"/>
      <family val="2"/>
      <charset val="1"/>
      <scheme val="minor"/>
    </font>
    <font>
      <b/>
      <sz val="12"/>
      <color theme="1"/>
      <name val="Times New Roman"/>
      <family val="1"/>
    </font>
    <font>
      <sz val="12"/>
      <color theme="1"/>
      <name val="Times New Roman"/>
      <family val="1"/>
    </font>
    <font>
      <sz val="12"/>
      <color rgb="FF000000"/>
      <name val="Times New Roman"/>
      <family val="1"/>
    </font>
    <font>
      <sz val="11"/>
      <color theme="1"/>
      <name val="Times New Roman"/>
      <family val="1"/>
    </font>
    <font>
      <sz val="8"/>
      <name val="Calibri"/>
      <family val="2"/>
      <charset val="1"/>
      <scheme val="minor"/>
    </font>
    <font>
      <sz val="11"/>
      <color theme="1"/>
      <name val="Calibri"/>
      <family val="2"/>
      <scheme val="minor"/>
    </font>
    <font>
      <u/>
      <sz val="11"/>
      <color theme="10"/>
      <name val="Calibri"/>
      <family val="2"/>
      <charset val="1"/>
      <scheme val="minor"/>
    </font>
    <font>
      <u/>
      <sz val="11"/>
      <color theme="10"/>
      <name val="Times New Roman"/>
      <family val="1"/>
    </font>
    <font>
      <b/>
      <sz val="11"/>
      <color theme="1"/>
      <name val="Times New Roman"/>
      <family val="1"/>
    </font>
    <font>
      <b/>
      <sz val="10"/>
      <name val="Times New Roman"/>
      <family val="1"/>
    </font>
    <font>
      <b/>
      <i/>
      <sz val="10"/>
      <name val="Times New Roman"/>
      <family val="1"/>
    </font>
    <font>
      <sz val="10"/>
      <color theme="1"/>
      <name val="Times New Roman"/>
      <family val="1"/>
    </font>
    <font>
      <sz val="8"/>
      <name val="Times New Roman"/>
      <family val="1"/>
    </font>
    <font>
      <i/>
      <sz val="8"/>
      <name val="Times New Roman"/>
      <family val="1"/>
    </font>
    <font>
      <b/>
      <sz val="9"/>
      <color theme="0"/>
      <name val="Times New Roman"/>
      <family val="1"/>
    </font>
    <font>
      <b/>
      <i/>
      <sz val="9"/>
      <color theme="0"/>
      <name val="Times New Roman"/>
      <family val="1"/>
    </font>
    <font>
      <sz val="9"/>
      <color theme="1"/>
      <name val="Times New Roman"/>
      <family val="1"/>
    </font>
    <font>
      <b/>
      <sz val="8"/>
      <name val="Times New Roman"/>
      <family val="1"/>
    </font>
    <font>
      <sz val="5"/>
      <color theme="1"/>
      <name val="Times New Roman"/>
      <family val="1"/>
    </font>
    <font>
      <b/>
      <i/>
      <sz val="8"/>
      <name val="Times New Roman"/>
      <family val="1"/>
    </font>
    <font>
      <i/>
      <sz val="11"/>
      <color theme="1"/>
      <name val="Times New Roman"/>
      <family val="1"/>
    </font>
    <font>
      <sz val="9"/>
      <name val="Times New Roman"/>
      <family val="1"/>
    </font>
    <font>
      <i/>
      <sz val="9"/>
      <name val="Times New Roman"/>
      <family val="1"/>
    </font>
    <font>
      <b/>
      <i/>
      <sz val="11"/>
      <color theme="1"/>
      <name val="Times New Roman"/>
      <family val="1"/>
    </font>
    <font>
      <b/>
      <sz val="11"/>
      <color rgb="FFFFFFFF"/>
      <name val="Times New Roman"/>
      <family val="1"/>
    </font>
    <font>
      <sz val="10"/>
      <color rgb="FF000000"/>
      <name val="Times New Roman"/>
      <family val="1"/>
    </font>
    <font>
      <b/>
      <sz val="10"/>
      <color theme="1"/>
      <name val="Times New Roman"/>
      <family val="1"/>
    </font>
    <font>
      <sz val="7"/>
      <color theme="1"/>
      <name val="Times New Roman"/>
      <family val="1"/>
    </font>
    <font>
      <b/>
      <sz val="10"/>
      <color rgb="FFFFFFFF"/>
      <name val="Times New Roman"/>
      <family val="1"/>
    </font>
    <font>
      <b/>
      <i/>
      <sz val="10"/>
      <color theme="1"/>
      <name val="Times New Roman"/>
      <family val="1"/>
    </font>
    <font>
      <sz val="5.5"/>
      <color theme="1"/>
      <name val="Times New Roman"/>
      <family val="1"/>
    </font>
    <font>
      <sz val="12"/>
      <color rgb="FFFF0000"/>
      <name val="Times New Roman"/>
      <family val="1"/>
    </font>
    <font>
      <sz val="12"/>
      <color theme="1"/>
      <name val="Calibri"/>
      <family val="2"/>
      <scheme val="minor"/>
    </font>
  </fonts>
  <fills count="13">
    <fill>
      <patternFill patternType="none"/>
    </fill>
    <fill>
      <patternFill patternType="gray125"/>
    </fill>
    <fill>
      <patternFill patternType="solid">
        <fgColor rgb="FFFFFF00"/>
        <bgColor indexed="64"/>
      </patternFill>
    </fill>
    <fill>
      <patternFill patternType="solid">
        <fgColor rgb="FFF2F2F2"/>
        <bgColor indexed="64"/>
      </patternFill>
    </fill>
    <fill>
      <patternFill patternType="solid">
        <fgColor theme="9" tint="0.39997558519241921"/>
        <bgColor indexed="64"/>
      </patternFill>
    </fill>
    <fill>
      <patternFill patternType="solid">
        <fgColor theme="8"/>
        <bgColor indexed="64"/>
      </patternFill>
    </fill>
    <fill>
      <patternFill patternType="solid">
        <fgColor indexed="9"/>
        <bgColor indexed="64"/>
      </patternFill>
    </fill>
    <fill>
      <patternFill patternType="solid">
        <fgColor rgb="FF002142"/>
        <bgColor indexed="64"/>
      </patternFill>
    </fill>
    <fill>
      <patternFill patternType="solid">
        <fgColor theme="0" tint="-4.9989318521683403E-2"/>
        <bgColor indexed="64"/>
      </patternFill>
    </fill>
    <fill>
      <patternFill patternType="solid">
        <fgColor theme="0"/>
        <bgColor indexed="64"/>
      </patternFill>
    </fill>
    <fill>
      <patternFill patternType="solid">
        <fgColor rgb="FF0BB89C"/>
        <bgColor indexed="64"/>
      </patternFill>
    </fill>
    <fill>
      <patternFill patternType="solid">
        <fgColor rgb="FF00B3E2"/>
        <bgColor indexed="64"/>
      </patternFill>
    </fill>
    <fill>
      <patternFill patternType="solid">
        <fgColor rgb="FFFB2595"/>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top style="double">
        <color rgb="FF000000"/>
      </top>
      <bottom/>
      <diagonal/>
    </border>
    <border>
      <left/>
      <right/>
      <top style="double">
        <color rgb="FF000000"/>
      </top>
      <bottom style="medium">
        <color rgb="FF000000"/>
      </bottom>
      <diagonal/>
    </border>
    <border>
      <left/>
      <right/>
      <top style="medium">
        <color rgb="FF000000"/>
      </top>
      <bottom/>
      <diagonal/>
    </border>
    <border>
      <left style="thin">
        <color theme="0"/>
      </left>
      <right/>
      <top style="thin">
        <color theme="0"/>
      </top>
      <bottom/>
      <diagonal/>
    </border>
    <border>
      <left/>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style="thin">
        <color theme="0"/>
      </left>
      <right style="thin">
        <color theme="0"/>
      </right>
      <top style="thin">
        <color theme="0"/>
      </top>
      <bottom style="thin">
        <color theme="0"/>
      </bottom>
      <diagonal/>
    </border>
    <border>
      <left/>
      <right/>
      <top/>
      <bottom style="medium">
        <color rgb="FF000000"/>
      </bottom>
      <diagonal/>
    </border>
    <border>
      <left/>
      <right/>
      <top style="medium">
        <color rgb="FF000000"/>
      </top>
      <bottom style="thin">
        <color indexed="64"/>
      </bottom>
      <diagonal/>
    </border>
    <border>
      <left/>
      <right/>
      <top style="thin">
        <color indexed="64"/>
      </top>
      <bottom/>
      <diagonal/>
    </border>
    <border>
      <left/>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indexed="64"/>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rgb="FF000000"/>
      </left>
      <right style="medium">
        <color rgb="FF000000"/>
      </right>
      <top style="medium">
        <color indexed="64"/>
      </top>
      <bottom/>
      <diagonal/>
    </border>
  </borders>
  <cellStyleXfs count="9">
    <xf numFmtId="0" fontId="0" fillId="0" borderId="0"/>
    <xf numFmtId="0" fontId="9" fillId="0" borderId="0"/>
    <xf numFmtId="0" fontId="10" fillId="0" borderId="0" applyNumberFormat="0" applyFill="0" applyBorder="0" applyAlignment="0" applyProtection="0"/>
    <xf numFmtId="43" fontId="3"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0" fontId="1" fillId="0" borderId="0"/>
    <xf numFmtId="0" fontId="36" fillId="0" borderId="0"/>
  </cellStyleXfs>
  <cellXfs count="167">
    <xf numFmtId="0" fontId="0" fillId="0" borderId="0" xfId="0"/>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0" xfId="0" applyFont="1"/>
    <xf numFmtId="0" fontId="7" fillId="0" borderId="0" xfId="0" applyFont="1" applyAlignment="1">
      <alignment horizontal="left" vertical="top"/>
    </xf>
    <xf numFmtId="0" fontId="4" fillId="0" borderId="1" xfId="0" applyFont="1" applyBorder="1" applyAlignment="1">
      <alignment horizontal="center"/>
    </xf>
    <xf numFmtId="0" fontId="4" fillId="0" borderId="1" xfId="0" applyFont="1" applyBorder="1" applyAlignment="1">
      <alignment horizontal="center" vertical="center"/>
    </xf>
    <xf numFmtId="0" fontId="5" fillId="0" borderId="0" xfId="0" applyFont="1"/>
    <xf numFmtId="0" fontId="5" fillId="0" borderId="1" xfId="0" applyFont="1" applyBorder="1" applyAlignment="1">
      <alignment horizontal="center" vertical="center"/>
    </xf>
    <xf numFmtId="0" fontId="5" fillId="0" borderId="1" xfId="0" applyFont="1" applyBorder="1" applyAlignment="1">
      <alignment horizontal="center"/>
    </xf>
    <xf numFmtId="0" fontId="5" fillId="0" borderId="1" xfId="0" applyFont="1" applyBorder="1" applyAlignment="1">
      <alignment horizontal="left" vertical="center"/>
    </xf>
    <xf numFmtId="49" fontId="11" fillId="0" borderId="1" xfId="2" applyNumberFormat="1" applyFont="1" applyBorder="1" applyAlignment="1">
      <alignment horizontal="center" vertical="center" wrapText="1"/>
    </xf>
    <xf numFmtId="0" fontId="5" fillId="2" borderId="0" xfId="0" applyFont="1" applyFill="1"/>
    <xf numFmtId="0" fontId="5" fillId="0" borderId="0" xfId="0" applyFont="1" applyAlignment="1">
      <alignment horizontal="center" vertical="center"/>
    </xf>
    <xf numFmtId="0" fontId="5" fillId="0" borderId="0" xfId="0" applyFont="1" applyAlignment="1">
      <alignment horizontal="center" vertical="center" wrapText="1"/>
    </xf>
    <xf numFmtId="0" fontId="4" fillId="5" borderId="1" xfId="0" applyFont="1" applyFill="1" applyBorder="1" applyAlignment="1">
      <alignment horizontal="center" vertical="center"/>
    </xf>
    <xf numFmtId="0" fontId="5" fillId="0" borderId="0" xfId="0" applyFont="1" applyAlignment="1">
      <alignment horizontal="left" vertical="center"/>
    </xf>
    <xf numFmtId="0" fontId="5" fillId="5" borderId="1" xfId="0" applyFont="1" applyFill="1" applyBorder="1" applyAlignment="1">
      <alignment horizontal="center" vertical="center" wrapText="1"/>
    </xf>
    <xf numFmtId="165" fontId="13" fillId="0" borderId="0" xfId="0" applyNumberFormat="1" applyFont="1" applyAlignment="1">
      <alignment horizontal="left" vertical="center"/>
    </xf>
    <xf numFmtId="165" fontId="7" fillId="0" borderId="0" xfId="0" applyNumberFormat="1" applyFont="1" applyAlignment="1">
      <alignment vertical="center"/>
    </xf>
    <xf numFmtId="165" fontId="12" fillId="0" borderId="0" xfId="0" applyNumberFormat="1" applyFont="1" applyAlignment="1">
      <alignment vertical="center"/>
    </xf>
    <xf numFmtId="165" fontId="14" fillId="0" borderId="0" xfId="0" applyNumberFormat="1" applyFont="1" applyAlignment="1">
      <alignment horizontal="left" vertical="center"/>
    </xf>
    <xf numFmtId="0" fontId="15" fillId="0" borderId="7" xfId="0" applyFont="1" applyBorder="1" applyAlignment="1">
      <alignment horizontal="center" vertical="top" wrapText="1"/>
    </xf>
    <xf numFmtId="0" fontId="15" fillId="0" borderId="7" xfId="0" applyFont="1" applyBorder="1" applyAlignment="1">
      <alignment vertical="top" wrapText="1"/>
    </xf>
    <xf numFmtId="165" fontId="16" fillId="6" borderId="0" xfId="0" applyNumberFormat="1" applyFont="1" applyFill="1" applyAlignment="1">
      <alignment vertical="center"/>
    </xf>
    <xf numFmtId="165" fontId="16" fillId="6" borderId="0" xfId="0" applyNumberFormat="1" applyFont="1" applyFill="1" applyAlignment="1">
      <alignment horizontal="justify" vertical="center"/>
    </xf>
    <xf numFmtId="165" fontId="17" fillId="0" borderId="0" xfId="0" applyNumberFormat="1" applyFont="1" applyAlignment="1">
      <alignment horizontal="right" vertical="center"/>
    </xf>
    <xf numFmtId="165" fontId="17" fillId="6" borderId="0" xfId="0" applyNumberFormat="1" applyFont="1" applyFill="1" applyAlignment="1">
      <alignment vertical="center"/>
    </xf>
    <xf numFmtId="165" fontId="17" fillId="6" borderId="0" xfId="0" applyNumberFormat="1" applyFont="1" applyFill="1" applyAlignment="1">
      <alignment horizontal="right" vertical="center"/>
    </xf>
    <xf numFmtId="0" fontId="15" fillId="0" borderId="0" xfId="0" applyFont="1" applyAlignment="1">
      <alignment horizontal="left" vertical="top" wrapText="1"/>
    </xf>
    <xf numFmtId="0" fontId="15" fillId="0" borderId="8" xfId="0" applyFont="1" applyBorder="1" applyAlignment="1">
      <alignment horizontal="center" vertical="top" wrapText="1"/>
    </xf>
    <xf numFmtId="0" fontId="15" fillId="0" borderId="0" xfId="0" applyFont="1" applyAlignment="1">
      <alignment horizontal="center" vertical="top" wrapText="1"/>
    </xf>
    <xf numFmtId="165" fontId="18" fillId="0" borderId="0" xfId="0" applyNumberFormat="1" applyFont="1" applyAlignment="1">
      <alignment horizontal="center" vertical="center"/>
    </xf>
    <xf numFmtId="165" fontId="18" fillId="7" borderId="16" xfId="0" applyNumberFormat="1" applyFont="1" applyFill="1" applyBorder="1" applyAlignment="1">
      <alignment horizontal="center" vertical="center"/>
    </xf>
    <xf numFmtId="165" fontId="18" fillId="7" borderId="13" xfId="0" applyNumberFormat="1" applyFont="1" applyFill="1" applyBorder="1" applyAlignment="1">
      <alignment horizontal="center" vertical="center" wrapText="1"/>
    </xf>
    <xf numFmtId="0" fontId="20" fillId="0" borderId="17" xfId="0" applyFont="1" applyBorder="1" applyAlignment="1">
      <alignment vertical="top" wrapText="1"/>
    </xf>
    <xf numFmtId="0" fontId="15" fillId="0" borderId="17" xfId="0" applyFont="1" applyBorder="1" applyAlignment="1">
      <alignment horizontal="center" vertical="top" wrapText="1"/>
    </xf>
    <xf numFmtId="165" fontId="21" fillId="8" borderId="16" xfId="0" applyNumberFormat="1" applyFont="1" applyFill="1" applyBorder="1" applyAlignment="1">
      <alignment horizontal="right" vertical="center"/>
    </xf>
    <xf numFmtId="165" fontId="21" fillId="8" borderId="16" xfId="0" applyNumberFormat="1" applyFont="1" applyFill="1" applyBorder="1" applyAlignment="1">
      <alignment horizontal="left" vertical="center" wrapText="1"/>
    </xf>
    <xf numFmtId="165" fontId="21" fillId="6" borderId="16" xfId="0" applyNumberFormat="1" applyFont="1" applyFill="1" applyBorder="1" applyAlignment="1">
      <alignment horizontal="right" vertical="center"/>
    </xf>
    <xf numFmtId="165" fontId="21" fillId="0" borderId="0" xfId="0" applyNumberFormat="1" applyFont="1" applyAlignment="1">
      <alignment horizontal="right" vertical="center"/>
    </xf>
    <xf numFmtId="0" fontId="22" fillId="0" borderId="17" xfId="0" applyFont="1" applyBorder="1" applyAlignment="1">
      <alignment horizontal="center" vertical="top" wrapText="1"/>
    </xf>
    <xf numFmtId="165" fontId="16" fillId="8" borderId="16" xfId="0" applyNumberFormat="1" applyFont="1" applyFill="1" applyBorder="1" applyAlignment="1">
      <alignment vertical="center"/>
    </xf>
    <xf numFmtId="165" fontId="21" fillId="8" borderId="16" xfId="0" applyNumberFormat="1" applyFont="1" applyFill="1" applyBorder="1" applyAlignment="1">
      <alignment vertical="center"/>
    </xf>
    <xf numFmtId="165" fontId="21" fillId="9" borderId="16" xfId="0" applyNumberFormat="1" applyFont="1" applyFill="1" applyBorder="1" applyAlignment="1">
      <alignment horizontal="right" vertical="center"/>
    </xf>
    <xf numFmtId="0" fontId="15" fillId="0" borderId="0" xfId="0" applyFont="1" applyAlignment="1">
      <alignment vertical="top" wrapText="1"/>
    </xf>
    <xf numFmtId="165" fontId="16" fillId="8" borderId="16" xfId="0" applyNumberFormat="1" applyFont="1" applyFill="1" applyBorder="1" applyAlignment="1">
      <alignment horizontal="left" vertical="center" wrapText="1"/>
    </xf>
    <xf numFmtId="165" fontId="16" fillId="9" borderId="16" xfId="0" applyNumberFormat="1" applyFont="1" applyFill="1" applyBorder="1" applyAlignment="1">
      <alignment horizontal="right" vertical="center"/>
    </xf>
    <xf numFmtId="165" fontId="16" fillId="0" borderId="0" xfId="0" applyNumberFormat="1" applyFont="1" applyAlignment="1">
      <alignment horizontal="right" vertical="center"/>
    </xf>
    <xf numFmtId="0" fontId="15" fillId="0" borderId="17" xfId="0" applyFont="1" applyBorder="1" applyAlignment="1">
      <alignment vertical="top" wrapText="1"/>
    </xf>
    <xf numFmtId="0" fontId="15" fillId="0" borderId="18" xfId="0" applyFont="1" applyBorder="1" applyAlignment="1">
      <alignment horizontal="center" vertical="top" wrapText="1"/>
    </xf>
    <xf numFmtId="165" fontId="7" fillId="0" borderId="0" xfId="0" applyNumberFormat="1" applyFont="1" applyAlignment="1">
      <alignment horizontal="center" vertical="center"/>
    </xf>
    <xf numFmtId="1" fontId="7" fillId="0" borderId="20" xfId="0" applyNumberFormat="1" applyFont="1" applyBorder="1" applyAlignment="1">
      <alignment vertical="center"/>
    </xf>
    <xf numFmtId="1" fontId="7" fillId="0" borderId="0" xfId="0" applyNumberFormat="1" applyFont="1" applyAlignment="1">
      <alignment vertical="center"/>
    </xf>
    <xf numFmtId="0" fontId="7" fillId="0" borderId="20" xfId="0" applyFont="1" applyBorder="1" applyAlignment="1">
      <alignment vertical="center" wrapText="1"/>
    </xf>
    <xf numFmtId="0" fontId="7" fillId="0" borderId="20" xfId="0" applyFont="1" applyBorder="1" applyAlignment="1">
      <alignment horizontal="center" vertical="center" wrapText="1"/>
    </xf>
    <xf numFmtId="0" fontId="7" fillId="0" borderId="0" xfId="0" applyFont="1" applyAlignment="1">
      <alignment vertical="center" wrapText="1"/>
    </xf>
    <xf numFmtId="165" fontId="16" fillId="6" borderId="16" xfId="0" applyNumberFormat="1" applyFont="1" applyFill="1" applyBorder="1" applyAlignment="1">
      <alignment horizontal="right" vertical="center"/>
    </xf>
    <xf numFmtId="165" fontId="21" fillId="0" borderId="16" xfId="0" applyNumberFormat="1" applyFont="1" applyBorder="1" applyAlignment="1">
      <alignment horizontal="right" vertical="center"/>
    </xf>
    <xf numFmtId="165" fontId="24" fillId="0" borderId="0" xfId="0" applyNumberFormat="1" applyFont="1" applyAlignment="1">
      <alignment vertical="center"/>
    </xf>
    <xf numFmtId="165" fontId="21" fillId="8" borderId="16" xfId="0" applyNumberFormat="1" applyFont="1" applyFill="1" applyBorder="1" applyAlignment="1">
      <alignment horizontal="right" vertical="center" wrapText="1"/>
    </xf>
    <xf numFmtId="165" fontId="16" fillId="0" borderId="0" xfId="0" applyNumberFormat="1" applyFont="1" applyAlignment="1">
      <alignment vertical="center"/>
    </xf>
    <xf numFmtId="165" fontId="16" fillId="6" borderId="16" xfId="0" applyNumberFormat="1" applyFont="1" applyFill="1" applyBorder="1" applyAlignment="1">
      <alignment vertical="center"/>
    </xf>
    <xf numFmtId="165" fontId="16" fillId="0" borderId="16" xfId="0" applyNumberFormat="1" applyFont="1" applyBorder="1" applyAlignment="1">
      <alignment vertical="center"/>
    </xf>
    <xf numFmtId="165" fontId="25" fillId="0" borderId="0" xfId="0" applyNumberFormat="1" applyFont="1" applyAlignment="1">
      <alignment vertical="center"/>
    </xf>
    <xf numFmtId="165" fontId="16" fillId="6" borderId="0" xfId="0" applyNumberFormat="1" applyFont="1" applyFill="1" applyAlignment="1">
      <alignment horizontal="right" vertical="center"/>
    </xf>
    <xf numFmtId="165" fontId="26" fillId="0" borderId="0" xfId="0" applyNumberFormat="1" applyFont="1" applyAlignment="1">
      <alignment vertical="center"/>
    </xf>
    <xf numFmtId="0" fontId="12" fillId="0" borderId="0" xfId="0" applyFont="1"/>
    <xf numFmtId="0" fontId="24" fillId="0" borderId="0" xfId="0" applyFont="1"/>
    <xf numFmtId="0" fontId="12" fillId="0" borderId="0" xfId="0" applyFont="1" applyAlignment="1">
      <alignment vertical="center"/>
    </xf>
    <xf numFmtId="0" fontId="7" fillId="0" borderId="0" xfId="0" applyFont="1" applyAlignment="1">
      <alignment vertical="center"/>
    </xf>
    <xf numFmtId="0" fontId="28" fillId="10" borderId="21" xfId="0" applyFont="1" applyFill="1" applyBorder="1" applyAlignment="1">
      <alignment vertical="center" wrapText="1"/>
    </xf>
    <xf numFmtId="0" fontId="28" fillId="10" borderId="22" xfId="0" applyFont="1" applyFill="1" applyBorder="1" applyAlignment="1">
      <alignment vertical="center" wrapText="1"/>
    </xf>
    <xf numFmtId="0" fontId="30" fillId="0" borderId="24" xfId="0" applyFont="1" applyBorder="1" applyAlignment="1">
      <alignment vertical="center" wrapText="1"/>
    </xf>
    <xf numFmtId="0" fontId="15" fillId="0" borderId="25" xfId="0" applyFont="1" applyBorder="1" applyAlignment="1">
      <alignment vertical="center" wrapText="1"/>
    </xf>
    <xf numFmtId="0" fontId="15" fillId="0" borderId="24" xfId="0" applyFont="1" applyBorder="1" applyAlignment="1">
      <alignment horizontal="left" vertical="center" wrapText="1"/>
    </xf>
    <xf numFmtId="0" fontId="15" fillId="0" borderId="24" xfId="0" applyFont="1" applyBorder="1" applyAlignment="1">
      <alignment horizontal="justify" vertical="center" wrapText="1"/>
    </xf>
    <xf numFmtId="0" fontId="15" fillId="0" borderId="25" xfId="0" applyFont="1" applyBorder="1" applyAlignment="1">
      <alignment horizontal="left" vertical="center" wrapText="1"/>
    </xf>
    <xf numFmtId="0" fontId="7" fillId="0" borderId="24" xfId="0" applyFont="1" applyBorder="1" applyAlignment="1">
      <alignment vertical="center" wrapText="1"/>
    </xf>
    <xf numFmtId="0" fontId="7" fillId="0" borderId="26" xfId="0" applyFont="1" applyBorder="1" applyAlignment="1">
      <alignment vertical="center" wrapText="1"/>
    </xf>
    <xf numFmtId="0" fontId="15" fillId="0" borderId="27" xfId="0" applyFont="1" applyBorder="1" applyAlignment="1">
      <alignment horizontal="left" vertical="center" wrapText="1"/>
    </xf>
    <xf numFmtId="0" fontId="30" fillId="0" borderId="28" xfId="0" applyFont="1" applyBorder="1" applyAlignment="1">
      <alignment vertical="center" wrapText="1"/>
    </xf>
    <xf numFmtId="0" fontId="15" fillId="0" borderId="29" xfId="0" applyFont="1" applyBorder="1" applyAlignment="1">
      <alignment vertical="center" wrapText="1"/>
    </xf>
    <xf numFmtId="0" fontId="15" fillId="0" borderId="24" xfId="0" applyFont="1" applyBorder="1" applyAlignment="1">
      <alignment vertical="center" wrapText="1"/>
    </xf>
    <xf numFmtId="0" fontId="15" fillId="0" borderId="25" xfId="0" applyFont="1" applyBorder="1" applyAlignment="1">
      <alignment horizontal="left" vertical="center" wrapText="1" indent="8"/>
    </xf>
    <xf numFmtId="0" fontId="7" fillId="0" borderId="24" xfId="0" applyFont="1" applyBorder="1" applyAlignment="1">
      <alignment vertical="top" wrapText="1"/>
    </xf>
    <xf numFmtId="0" fontId="7" fillId="0" borderId="26" xfId="0" applyFont="1" applyBorder="1" applyAlignment="1">
      <alignment vertical="top" wrapText="1"/>
    </xf>
    <xf numFmtId="0" fontId="15" fillId="0" borderId="27" xfId="0" applyFont="1" applyBorder="1" applyAlignment="1">
      <alignment vertical="center" wrapText="1"/>
    </xf>
    <xf numFmtId="0" fontId="15" fillId="0" borderId="25" xfId="0" applyFont="1" applyBorder="1" applyAlignment="1">
      <alignment horizontal="left" vertical="center" wrapText="1" indent="5"/>
    </xf>
    <xf numFmtId="0" fontId="15" fillId="0" borderId="24" xfId="0" applyFont="1" applyBorder="1" applyAlignment="1">
      <alignment horizontal="left" vertical="center" wrapText="1" indent="3"/>
    </xf>
    <xf numFmtId="0" fontId="15" fillId="0" borderId="25" xfId="0" applyFont="1" applyBorder="1" applyAlignment="1">
      <alignment horizontal="left" vertical="center" wrapText="1" indent="3"/>
    </xf>
    <xf numFmtId="0" fontId="15" fillId="0" borderId="27" xfId="0" applyFont="1" applyBorder="1" applyAlignment="1">
      <alignment horizontal="left" vertical="center" wrapText="1" indent="8"/>
    </xf>
    <xf numFmtId="0" fontId="15" fillId="0" borderId="26" xfId="0" applyFont="1" applyBorder="1" applyAlignment="1">
      <alignment vertical="center" wrapText="1"/>
    </xf>
    <xf numFmtId="0" fontId="7" fillId="0" borderId="27" xfId="0" applyFont="1" applyBorder="1" applyAlignment="1">
      <alignment vertical="top" wrapText="1"/>
    </xf>
    <xf numFmtId="0" fontId="30" fillId="0" borderId="25" xfId="0" applyFont="1" applyBorder="1" applyAlignment="1">
      <alignment vertical="center" wrapText="1"/>
    </xf>
    <xf numFmtId="0" fontId="30" fillId="0" borderId="26" xfId="0" applyFont="1" applyBorder="1" applyAlignment="1">
      <alignment vertical="center" wrapText="1"/>
    </xf>
    <xf numFmtId="0" fontId="15" fillId="0" borderId="25" xfId="0" applyFont="1" applyBorder="1" applyAlignment="1">
      <alignment horizontal="left" vertical="center" wrapText="1" indent="1"/>
    </xf>
    <xf numFmtId="0" fontId="24" fillId="0" borderId="0" xfId="0" applyFont="1" applyAlignment="1">
      <alignment vertical="center"/>
    </xf>
    <xf numFmtId="0" fontId="32" fillId="10" borderId="21" xfId="0" applyFont="1" applyFill="1" applyBorder="1" applyAlignment="1">
      <alignment vertical="center" wrapText="1"/>
    </xf>
    <xf numFmtId="0" fontId="32" fillId="10" borderId="22" xfId="0" applyFont="1" applyFill="1" applyBorder="1" applyAlignment="1">
      <alignment vertical="center" wrapText="1"/>
    </xf>
    <xf numFmtId="0" fontId="32" fillId="11" borderId="26" xfId="0" applyFont="1" applyFill="1" applyBorder="1" applyAlignment="1">
      <alignment vertical="center" wrapText="1"/>
    </xf>
    <xf numFmtId="0" fontId="15" fillId="11" borderId="27" xfId="0" applyFont="1" applyFill="1" applyBorder="1" applyAlignment="1">
      <alignment vertical="center" wrapText="1"/>
    </xf>
    <xf numFmtId="0" fontId="33" fillId="0" borderId="27" xfId="0" applyFont="1" applyBorder="1" applyAlignment="1">
      <alignment vertical="center" wrapText="1"/>
    </xf>
    <xf numFmtId="0" fontId="33" fillId="0" borderId="25" xfId="0" applyFont="1" applyBorder="1" applyAlignment="1">
      <alignment vertical="center" wrapText="1"/>
    </xf>
    <xf numFmtId="0" fontId="33" fillId="0" borderId="27" xfId="0" applyFont="1" applyBorder="1" applyAlignment="1">
      <alignment horizontal="left" vertical="center" wrapText="1"/>
    </xf>
    <xf numFmtId="0" fontId="30" fillId="0" borderId="29" xfId="0" applyFont="1" applyBorder="1" applyAlignment="1">
      <alignment vertical="center" wrapText="1"/>
    </xf>
    <xf numFmtId="0" fontId="7" fillId="0" borderId="25" xfId="0" applyFont="1" applyBorder="1" applyAlignment="1">
      <alignment vertical="top" wrapText="1"/>
    </xf>
    <xf numFmtId="0" fontId="15" fillId="0" borderId="25" xfId="0" applyFont="1" applyBorder="1" applyAlignment="1">
      <alignment horizontal="justify" vertical="center" wrapText="1"/>
    </xf>
    <xf numFmtId="0" fontId="15" fillId="0" borderId="32" xfId="0" applyFont="1" applyBorder="1" applyAlignment="1">
      <alignment vertical="center" wrapText="1"/>
    </xf>
    <xf numFmtId="0" fontId="15" fillId="0" borderId="34" xfId="0" quotePrefix="1" applyFont="1" applyBorder="1" applyAlignment="1">
      <alignment horizontal="left" vertical="center"/>
    </xf>
    <xf numFmtId="0" fontId="15" fillId="0" borderId="34" xfId="0" applyFont="1" applyBorder="1" applyAlignment="1">
      <alignment vertical="center" wrapText="1"/>
    </xf>
    <xf numFmtId="0" fontId="15" fillId="0" borderId="36" xfId="0" applyFont="1" applyBorder="1" applyAlignment="1">
      <alignment vertical="center" wrapText="1"/>
    </xf>
    <xf numFmtId="0" fontId="10" fillId="0" borderId="0" xfId="2" applyAlignment="1">
      <alignment vertical="center"/>
    </xf>
    <xf numFmtId="0" fontId="6" fillId="0" borderId="1" xfId="0" applyFont="1" applyBorder="1" applyAlignment="1">
      <alignment vertical="center" wrapText="1"/>
    </xf>
    <xf numFmtId="0" fontId="6" fillId="0" borderId="1" xfId="0" applyFont="1" applyBorder="1" applyAlignment="1">
      <alignment vertical="center"/>
    </xf>
    <xf numFmtId="10" fontId="5" fillId="12" borderId="0" xfId="0" applyNumberFormat="1" applyFont="1" applyFill="1"/>
    <xf numFmtId="0" fontId="35" fillId="4" borderId="1" xfId="0" applyFont="1" applyFill="1" applyBorder="1" applyAlignment="1">
      <alignmen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3" borderId="2"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3" xfId="0" applyFont="1" applyFill="1" applyBorder="1" applyAlignment="1">
      <alignment horizontal="left" vertical="center" wrapText="1"/>
    </xf>
    <xf numFmtId="0" fontId="4" fillId="2" borderId="5" xfId="0" applyFont="1" applyFill="1" applyBorder="1" applyAlignment="1">
      <alignment horizontal="left" vertical="top"/>
    </xf>
    <xf numFmtId="165" fontId="21" fillId="8" borderId="16" xfId="0" applyNumberFormat="1" applyFont="1" applyFill="1" applyBorder="1" applyAlignment="1">
      <alignment horizontal="left" vertical="center" wrapText="1"/>
    </xf>
    <xf numFmtId="165" fontId="13" fillId="0" borderId="0" xfId="0" applyNumberFormat="1" applyFont="1" applyAlignment="1">
      <alignment horizontal="left" vertical="center"/>
    </xf>
    <xf numFmtId="165" fontId="14" fillId="0" borderId="0" xfId="0" applyNumberFormat="1" applyFont="1" applyAlignment="1">
      <alignment horizontal="left" vertical="center"/>
    </xf>
    <xf numFmtId="0" fontId="15" fillId="0" borderId="6" xfId="0" applyFont="1" applyBorder="1" applyAlignment="1">
      <alignment vertical="top" wrapText="1"/>
    </xf>
    <xf numFmtId="165" fontId="18" fillId="7" borderId="9" xfId="0" applyNumberFormat="1" applyFont="1" applyFill="1" applyBorder="1" applyAlignment="1">
      <alignment horizontal="center" vertical="center"/>
    </xf>
    <xf numFmtId="165" fontId="18" fillId="7" borderId="10" xfId="0" applyNumberFormat="1" applyFont="1" applyFill="1" applyBorder="1" applyAlignment="1">
      <alignment horizontal="center" vertical="center"/>
    </xf>
    <xf numFmtId="165" fontId="18" fillId="7" borderId="14" xfId="0" applyNumberFormat="1" applyFont="1" applyFill="1" applyBorder="1" applyAlignment="1">
      <alignment horizontal="center" vertical="center"/>
    </xf>
    <xf numFmtId="165" fontId="18" fillId="7" borderId="15" xfId="0" applyNumberFormat="1" applyFont="1" applyFill="1" applyBorder="1" applyAlignment="1">
      <alignment horizontal="center" vertical="center"/>
    </xf>
    <xf numFmtId="165" fontId="18" fillId="7" borderId="11" xfId="0" applyNumberFormat="1" applyFont="1" applyFill="1" applyBorder="1" applyAlignment="1">
      <alignment horizontal="center" vertical="center"/>
    </xf>
    <xf numFmtId="165" fontId="18" fillId="7" borderId="12" xfId="0" applyNumberFormat="1" applyFont="1" applyFill="1" applyBorder="1" applyAlignment="1">
      <alignment horizontal="center" vertical="center"/>
    </xf>
    <xf numFmtId="165" fontId="18" fillId="7" borderId="13" xfId="0" applyNumberFormat="1" applyFont="1" applyFill="1" applyBorder="1" applyAlignment="1">
      <alignment horizontal="center" vertical="center"/>
    </xf>
    <xf numFmtId="165" fontId="7" fillId="0" borderId="19" xfId="0" applyNumberFormat="1" applyFont="1" applyBorder="1" applyAlignment="1">
      <alignment horizontal="center" vertical="center" wrapText="1"/>
    </xf>
    <xf numFmtId="165" fontId="7" fillId="0" borderId="0" xfId="0" applyNumberFormat="1" applyFont="1" applyAlignment="1">
      <alignment horizontal="center" vertical="center" wrapText="1"/>
    </xf>
    <xf numFmtId="165" fontId="7" fillId="0" borderId="20" xfId="0" applyNumberFormat="1" applyFont="1" applyBorder="1" applyAlignment="1">
      <alignment horizontal="center" vertical="center" wrapText="1"/>
    </xf>
    <xf numFmtId="165" fontId="7" fillId="0" borderId="5" xfId="0" applyNumberFormat="1" applyFont="1" applyBorder="1" applyAlignment="1">
      <alignment horizontal="center" vertical="center"/>
    </xf>
    <xf numFmtId="165" fontId="7" fillId="0" borderId="20" xfId="0" applyNumberFormat="1" applyFont="1" applyBorder="1" applyAlignment="1">
      <alignment horizontal="center" vertical="center"/>
    </xf>
    <xf numFmtId="165" fontId="16" fillId="8" borderId="11" xfId="0" applyNumberFormat="1" applyFont="1" applyFill="1" applyBorder="1" applyAlignment="1">
      <alignment horizontal="left" vertical="center" wrapText="1"/>
    </xf>
    <xf numFmtId="165" fontId="16" fillId="8" borderId="13" xfId="0" applyNumberFormat="1" applyFont="1" applyFill="1" applyBorder="1" applyAlignment="1">
      <alignment horizontal="left" vertical="center" wrapText="1"/>
    </xf>
    <xf numFmtId="165" fontId="21" fillId="8" borderId="16" xfId="0" applyNumberFormat="1" applyFont="1" applyFill="1" applyBorder="1" applyAlignment="1">
      <alignment horizontal="left" vertical="center"/>
    </xf>
    <xf numFmtId="165" fontId="16" fillId="8" borderId="16" xfId="0" applyNumberFormat="1" applyFont="1" applyFill="1" applyBorder="1" applyAlignment="1">
      <alignment horizontal="left" vertical="center" wrapText="1"/>
    </xf>
    <xf numFmtId="165" fontId="21" fillId="8" borderId="16" xfId="0" applyNumberFormat="1" applyFont="1" applyFill="1" applyBorder="1" applyAlignment="1">
      <alignment vertical="center" wrapText="1"/>
    </xf>
    <xf numFmtId="165" fontId="21" fillId="8" borderId="11" xfId="0" applyNumberFormat="1" applyFont="1" applyFill="1" applyBorder="1" applyAlignment="1">
      <alignment horizontal="left" vertical="center" wrapText="1"/>
    </xf>
    <xf numFmtId="165" fontId="21" fillId="8" borderId="13" xfId="0" applyNumberFormat="1" applyFont="1" applyFill="1" applyBorder="1" applyAlignment="1">
      <alignment horizontal="left" vertical="center" wrapText="1"/>
    </xf>
    <xf numFmtId="0" fontId="28" fillId="11" borderId="23" xfId="0" applyFont="1" applyFill="1" applyBorder="1" applyAlignment="1">
      <alignment vertical="center" wrapText="1"/>
    </xf>
    <xf numFmtId="0" fontId="28" fillId="11" borderId="22" xfId="0" applyFont="1" applyFill="1" applyBorder="1" applyAlignment="1">
      <alignment vertical="center" wrapText="1"/>
    </xf>
    <xf numFmtId="0" fontId="29" fillId="11" borderId="23" xfId="0" applyFont="1" applyFill="1" applyBorder="1" applyAlignment="1">
      <alignment vertical="center" wrapText="1"/>
    </xf>
    <xf numFmtId="0" fontId="29" fillId="11" borderId="22" xfId="0" applyFont="1" applyFill="1" applyBorder="1" applyAlignment="1">
      <alignment vertical="center" wrapText="1"/>
    </xf>
    <xf numFmtId="0" fontId="28" fillId="11" borderId="30" xfId="0" applyFont="1" applyFill="1" applyBorder="1" applyAlignment="1">
      <alignment horizontal="left" vertical="center" wrapText="1" indent="6"/>
    </xf>
    <xf numFmtId="0" fontId="28" fillId="11" borderId="27" xfId="0" applyFont="1" applyFill="1" applyBorder="1" applyAlignment="1">
      <alignment horizontal="left" vertical="center" wrapText="1" indent="6"/>
    </xf>
    <xf numFmtId="0" fontId="28" fillId="11" borderId="23" xfId="0" applyFont="1" applyFill="1" applyBorder="1" applyAlignment="1">
      <alignment horizontal="left" vertical="center" wrapText="1" indent="5"/>
    </xf>
    <xf numFmtId="0" fontId="28" fillId="11" borderId="22" xfId="0" applyFont="1" applyFill="1" applyBorder="1" applyAlignment="1">
      <alignment horizontal="left" vertical="center" wrapText="1" indent="5"/>
    </xf>
    <xf numFmtId="0" fontId="28" fillId="11" borderId="30" xfId="0" applyFont="1" applyFill="1" applyBorder="1" applyAlignment="1">
      <alignment vertical="center" wrapText="1"/>
    </xf>
    <xf numFmtId="0" fontId="28" fillId="11" borderId="27" xfId="0" applyFont="1" applyFill="1" applyBorder="1" applyAlignment="1">
      <alignment vertical="center" wrapText="1"/>
    </xf>
    <xf numFmtId="0" fontId="15" fillId="0" borderId="31"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37" xfId="0" applyFont="1" applyBorder="1" applyAlignment="1">
      <alignment horizontal="center" vertical="center" wrapText="1"/>
    </xf>
    <xf numFmtId="0" fontId="15" fillId="0" borderId="24"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28" xfId="0" applyFont="1" applyBorder="1" applyAlignment="1">
      <alignment horizontal="center" vertical="center" wrapText="1"/>
    </xf>
    <xf numFmtId="0" fontId="4" fillId="0" borderId="0" xfId="0" applyFont="1" applyFill="1" applyBorder="1" applyAlignment="1">
      <alignment horizontal="left" vertical="top"/>
    </xf>
  </cellXfs>
  <cellStyles count="9">
    <cellStyle name="Comma 2" xfId="3" xr:uid="{AD6AB649-76D4-4C4E-89E6-F574196DFD74}"/>
    <cellStyle name="Comma 2 2" xfId="6" xr:uid="{E7A0DC9B-C510-4567-8607-394B0858C46B}"/>
    <cellStyle name="Comma 3" xfId="5" xr:uid="{3EA07984-5EDD-4378-B0B5-9808ED6C6FF3}"/>
    <cellStyle name="Hyperlink" xfId="2" builtinId="8"/>
    <cellStyle name="Normal" xfId="0" builtinId="0"/>
    <cellStyle name="Normal 2" xfId="1" xr:uid="{F6E399A5-A3EA-4A34-B417-13B0FB7BF166}"/>
    <cellStyle name="Normal 2 2" xfId="4" xr:uid="{C7C1374C-6336-4CC7-9962-EA555F6A4AD0}"/>
    <cellStyle name="Normal 3" xfId="7" xr:uid="{161D348B-FE10-4CB7-A382-A457DB9A5743}"/>
    <cellStyle name="Normal 4" xfId="8" xr:uid="{0607E758-E87B-4C14-9AA7-885CF3A8BFAB}"/>
  </cellStyles>
  <dxfs count="0"/>
  <tableStyles count="0" defaultTableStyle="TableStyleMedium2" defaultPivotStyle="PivotStyleLight16"/>
  <colors>
    <mruColors>
      <color rgb="FFFF85CB"/>
      <color rgb="FFFB25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25</xdr:row>
      <xdr:rowOff>0</xdr:rowOff>
    </xdr:from>
    <xdr:to>
      <xdr:col>1</xdr:col>
      <xdr:colOff>378460</xdr:colOff>
      <xdr:row>25</xdr:row>
      <xdr:rowOff>5080</xdr:rowOff>
    </xdr:to>
    <xdr:grpSp>
      <xdr:nvGrpSpPr>
        <xdr:cNvPr id="2" name="Group 1">
          <a:extLst>
            <a:ext uri="{FF2B5EF4-FFF2-40B4-BE49-F238E27FC236}">
              <a16:creationId xmlns:a16="http://schemas.microsoft.com/office/drawing/2014/main" id="{25131BDD-8D0F-486A-9BC2-10DFCD4F6147}"/>
            </a:ext>
          </a:extLst>
        </xdr:cNvPr>
        <xdr:cNvGrpSpPr>
          <a:grpSpLocks/>
        </xdr:cNvGrpSpPr>
      </xdr:nvGrpSpPr>
      <xdr:grpSpPr>
        <a:xfrm>
          <a:off x="0" y="5951220"/>
          <a:ext cx="988060" cy="5080"/>
          <a:chOff x="0" y="0"/>
          <a:chExt cx="988694" cy="5080"/>
        </a:xfrm>
      </xdr:grpSpPr>
      <xdr:sp macro="" textlink="">
        <xdr:nvSpPr>
          <xdr:cNvPr id="3" name="Graphic 837">
            <a:extLst>
              <a:ext uri="{FF2B5EF4-FFF2-40B4-BE49-F238E27FC236}">
                <a16:creationId xmlns:a16="http://schemas.microsoft.com/office/drawing/2014/main" id="{5411AC1C-3B1E-2106-BF2A-2ABCFD995F59}"/>
              </a:ext>
            </a:extLst>
          </xdr:cNvPr>
          <xdr:cNvSpPr/>
        </xdr:nvSpPr>
        <xdr:spPr>
          <a:xfrm>
            <a:off x="0" y="12"/>
            <a:ext cx="988694" cy="5080"/>
          </a:xfrm>
          <a:custGeom>
            <a:avLst/>
            <a:gdLst/>
            <a:ahLst/>
            <a:cxnLst/>
            <a:rect l="l" t="t" r="r" b="b"/>
            <a:pathLst>
              <a:path w="988694" h="5080">
                <a:moveTo>
                  <a:pt x="637844" y="0"/>
                </a:moveTo>
                <a:lnTo>
                  <a:pt x="0" y="0"/>
                </a:lnTo>
                <a:lnTo>
                  <a:pt x="0" y="5067"/>
                </a:lnTo>
                <a:lnTo>
                  <a:pt x="637844" y="5067"/>
                </a:lnTo>
                <a:lnTo>
                  <a:pt x="637844" y="0"/>
                </a:lnTo>
                <a:close/>
              </a:path>
              <a:path w="988694" h="5080">
                <a:moveTo>
                  <a:pt x="988695" y="0"/>
                </a:moveTo>
                <a:lnTo>
                  <a:pt x="645477" y="0"/>
                </a:lnTo>
                <a:lnTo>
                  <a:pt x="645477" y="5067"/>
                </a:lnTo>
                <a:lnTo>
                  <a:pt x="988695" y="5067"/>
                </a:lnTo>
                <a:lnTo>
                  <a:pt x="988695" y="0"/>
                </a:lnTo>
                <a:close/>
              </a:path>
            </a:pathLst>
          </a:custGeom>
          <a:solidFill>
            <a:srgbClr val="000000"/>
          </a:solidFill>
        </xdr:spPr>
        <xdr:txBody>
          <a:bodyPr wrap="square" lIns="0" tIns="0" rIns="0" bIns="0" rtlCol="0">
            <a:prstTxWarp prst="textNoShape">
              <a:avLst/>
            </a:prstTxWarp>
            <a:noAutofit/>
          </a:bodyPr>
          <a:lstStyle/>
          <a:p>
            <a:endParaRPr lang="en-ID"/>
          </a:p>
        </xdr:txBody>
      </xdr:sp>
    </xdr:grpSp>
    <xdr:clientData/>
  </xdr:twoCellAnchor>
  <xdr:twoCellAnchor>
    <xdr:from>
      <xdr:col>0</xdr:col>
      <xdr:colOff>0</xdr:colOff>
      <xdr:row>25</xdr:row>
      <xdr:rowOff>0</xdr:rowOff>
    </xdr:from>
    <xdr:to>
      <xdr:col>2</xdr:col>
      <xdr:colOff>394335</xdr:colOff>
      <xdr:row>25</xdr:row>
      <xdr:rowOff>5080</xdr:rowOff>
    </xdr:to>
    <xdr:grpSp>
      <xdr:nvGrpSpPr>
        <xdr:cNvPr id="4" name="Group 3">
          <a:extLst>
            <a:ext uri="{FF2B5EF4-FFF2-40B4-BE49-F238E27FC236}">
              <a16:creationId xmlns:a16="http://schemas.microsoft.com/office/drawing/2014/main" id="{7414E394-2830-4228-88B8-2A31C71310B5}"/>
            </a:ext>
          </a:extLst>
        </xdr:cNvPr>
        <xdr:cNvGrpSpPr>
          <a:grpSpLocks/>
        </xdr:cNvGrpSpPr>
      </xdr:nvGrpSpPr>
      <xdr:grpSpPr>
        <a:xfrm>
          <a:off x="0" y="5951220"/>
          <a:ext cx="1613535" cy="5080"/>
          <a:chOff x="0" y="0"/>
          <a:chExt cx="1613535" cy="5080"/>
        </a:xfrm>
      </xdr:grpSpPr>
      <xdr:sp macro="" textlink="">
        <xdr:nvSpPr>
          <xdr:cNvPr id="5" name="Graphic 839">
            <a:extLst>
              <a:ext uri="{FF2B5EF4-FFF2-40B4-BE49-F238E27FC236}">
                <a16:creationId xmlns:a16="http://schemas.microsoft.com/office/drawing/2014/main" id="{65A66214-0767-B374-5AA2-8D11ED8C2086}"/>
              </a:ext>
            </a:extLst>
          </xdr:cNvPr>
          <xdr:cNvSpPr/>
        </xdr:nvSpPr>
        <xdr:spPr>
          <a:xfrm>
            <a:off x="0" y="12"/>
            <a:ext cx="1613535" cy="5080"/>
          </a:xfrm>
          <a:custGeom>
            <a:avLst/>
            <a:gdLst/>
            <a:ahLst/>
            <a:cxnLst/>
            <a:rect l="l" t="t" r="r" b="b"/>
            <a:pathLst>
              <a:path w="1613535" h="5080">
                <a:moveTo>
                  <a:pt x="353060" y="0"/>
                </a:moveTo>
                <a:lnTo>
                  <a:pt x="0" y="0"/>
                </a:lnTo>
                <a:lnTo>
                  <a:pt x="0" y="5067"/>
                </a:lnTo>
                <a:lnTo>
                  <a:pt x="353060" y="5067"/>
                </a:lnTo>
                <a:lnTo>
                  <a:pt x="353060" y="0"/>
                </a:lnTo>
                <a:close/>
              </a:path>
              <a:path w="1613535" h="5080">
                <a:moveTo>
                  <a:pt x="714057" y="0"/>
                </a:moveTo>
                <a:lnTo>
                  <a:pt x="360680" y="0"/>
                </a:lnTo>
                <a:lnTo>
                  <a:pt x="360680" y="5067"/>
                </a:lnTo>
                <a:lnTo>
                  <a:pt x="714057" y="5067"/>
                </a:lnTo>
                <a:lnTo>
                  <a:pt x="714057" y="0"/>
                </a:lnTo>
                <a:close/>
              </a:path>
              <a:path w="1613535" h="5080">
                <a:moveTo>
                  <a:pt x="889254" y="0"/>
                </a:moveTo>
                <a:lnTo>
                  <a:pt x="721614" y="0"/>
                </a:lnTo>
                <a:lnTo>
                  <a:pt x="721614" y="5067"/>
                </a:lnTo>
                <a:lnTo>
                  <a:pt x="889254" y="5067"/>
                </a:lnTo>
                <a:lnTo>
                  <a:pt x="889254" y="0"/>
                </a:lnTo>
                <a:close/>
              </a:path>
              <a:path w="1613535" h="5080">
                <a:moveTo>
                  <a:pt x="1255331" y="0"/>
                </a:moveTo>
                <a:lnTo>
                  <a:pt x="896874" y="0"/>
                </a:lnTo>
                <a:lnTo>
                  <a:pt x="896874" y="5067"/>
                </a:lnTo>
                <a:lnTo>
                  <a:pt x="1255331" y="5067"/>
                </a:lnTo>
                <a:lnTo>
                  <a:pt x="1255331" y="0"/>
                </a:lnTo>
                <a:close/>
              </a:path>
              <a:path w="1613535" h="5080">
                <a:moveTo>
                  <a:pt x="1613535" y="0"/>
                </a:moveTo>
                <a:lnTo>
                  <a:pt x="1263015" y="0"/>
                </a:lnTo>
                <a:lnTo>
                  <a:pt x="1263015" y="5067"/>
                </a:lnTo>
                <a:lnTo>
                  <a:pt x="1613535" y="5067"/>
                </a:lnTo>
                <a:lnTo>
                  <a:pt x="1613535" y="0"/>
                </a:lnTo>
                <a:close/>
              </a:path>
            </a:pathLst>
          </a:custGeom>
          <a:solidFill>
            <a:srgbClr val="000000"/>
          </a:solidFill>
        </xdr:spPr>
        <xdr:txBody>
          <a:bodyPr wrap="square" lIns="0" tIns="0" rIns="0" bIns="0" rtlCol="0">
            <a:prstTxWarp prst="textNoShape">
              <a:avLst/>
            </a:prstTxWarp>
            <a:noAutofit/>
          </a:bodyPr>
          <a:lstStyle/>
          <a:p>
            <a:endParaRPr lang="en-ID"/>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7621</xdr:colOff>
      <xdr:row>2</xdr:row>
      <xdr:rowOff>22860</xdr:rowOff>
    </xdr:from>
    <xdr:to>
      <xdr:col>8</xdr:col>
      <xdr:colOff>285745</xdr:colOff>
      <xdr:row>22</xdr:row>
      <xdr:rowOff>38914</xdr:rowOff>
    </xdr:to>
    <xdr:pic>
      <xdr:nvPicPr>
        <xdr:cNvPr id="2" name="Picture 1">
          <a:extLst>
            <a:ext uri="{FF2B5EF4-FFF2-40B4-BE49-F238E27FC236}">
              <a16:creationId xmlns:a16="http://schemas.microsoft.com/office/drawing/2014/main" id="{FED0B77F-430B-49F3-9A72-91E2696FE68A}"/>
            </a:ext>
          </a:extLst>
        </xdr:cNvPr>
        <xdr:cNvPicPr>
          <a:picLocks noChangeAspect="1"/>
        </xdr:cNvPicPr>
      </xdr:nvPicPr>
      <xdr:blipFill>
        <a:blip xmlns:r="http://schemas.openxmlformats.org/officeDocument/2006/relationships" r:embed="rId1"/>
        <a:stretch>
          <a:fillRect/>
        </a:stretch>
      </xdr:blipFill>
      <xdr:spPr>
        <a:xfrm>
          <a:off x="617221" y="373380"/>
          <a:ext cx="5154924" cy="3528874"/>
        </a:xfrm>
        <a:prstGeom prst="rect">
          <a:avLst/>
        </a:prstGeom>
      </xdr:spPr>
    </xdr:pic>
    <xdr:clientData/>
  </xdr:twoCellAnchor>
  <xdr:twoCellAnchor editAs="oneCell">
    <xdr:from>
      <xdr:col>0</xdr:col>
      <xdr:colOff>30480</xdr:colOff>
      <xdr:row>26</xdr:row>
      <xdr:rowOff>6409</xdr:rowOff>
    </xdr:from>
    <xdr:to>
      <xdr:col>9</xdr:col>
      <xdr:colOff>495300</xdr:colOff>
      <xdr:row>39</xdr:row>
      <xdr:rowOff>11955</xdr:rowOff>
    </xdr:to>
    <xdr:pic>
      <xdr:nvPicPr>
        <xdr:cNvPr id="3" name="Picture 2">
          <a:extLst>
            <a:ext uri="{FF2B5EF4-FFF2-40B4-BE49-F238E27FC236}">
              <a16:creationId xmlns:a16="http://schemas.microsoft.com/office/drawing/2014/main" id="{A8C3B071-91BC-4588-8C92-4827F8EDF6F1}"/>
            </a:ext>
          </a:extLst>
        </xdr:cNvPr>
        <xdr:cNvPicPr>
          <a:picLocks noChangeAspect="1"/>
        </xdr:cNvPicPr>
      </xdr:nvPicPr>
      <xdr:blipFill>
        <a:blip xmlns:r="http://schemas.openxmlformats.org/officeDocument/2006/relationships" r:embed="rId2"/>
        <a:stretch>
          <a:fillRect/>
        </a:stretch>
      </xdr:blipFill>
      <xdr:spPr>
        <a:xfrm>
          <a:off x="640080" y="4570789"/>
          <a:ext cx="5951220" cy="2283926"/>
        </a:xfrm>
        <a:prstGeom prst="rect">
          <a:avLst/>
        </a:prstGeom>
      </xdr:spPr>
    </xdr:pic>
    <xdr:clientData/>
  </xdr:twoCellAnchor>
  <xdr:twoCellAnchor editAs="oneCell">
    <xdr:from>
      <xdr:col>12</xdr:col>
      <xdr:colOff>7621</xdr:colOff>
      <xdr:row>2</xdr:row>
      <xdr:rowOff>46695</xdr:rowOff>
    </xdr:from>
    <xdr:to>
      <xdr:col>22</xdr:col>
      <xdr:colOff>243841</xdr:colOff>
      <xdr:row>16</xdr:row>
      <xdr:rowOff>156253</xdr:rowOff>
    </xdr:to>
    <xdr:pic>
      <xdr:nvPicPr>
        <xdr:cNvPr id="4" name="Picture 3">
          <a:extLst>
            <a:ext uri="{FF2B5EF4-FFF2-40B4-BE49-F238E27FC236}">
              <a16:creationId xmlns:a16="http://schemas.microsoft.com/office/drawing/2014/main" id="{63B05F00-447F-4327-AEF6-0144F85C3C33}"/>
            </a:ext>
          </a:extLst>
        </xdr:cNvPr>
        <xdr:cNvPicPr>
          <a:picLocks noChangeAspect="1"/>
        </xdr:cNvPicPr>
      </xdr:nvPicPr>
      <xdr:blipFill>
        <a:blip xmlns:r="http://schemas.openxmlformats.org/officeDocument/2006/relationships" r:embed="rId3"/>
        <a:stretch>
          <a:fillRect/>
        </a:stretch>
      </xdr:blipFill>
      <xdr:spPr>
        <a:xfrm>
          <a:off x="7932421" y="397215"/>
          <a:ext cx="6332220" cy="2563198"/>
        </a:xfrm>
        <a:prstGeom prst="rect">
          <a:avLst/>
        </a:prstGeom>
      </xdr:spPr>
    </xdr:pic>
    <xdr:clientData/>
  </xdr:twoCellAnchor>
  <xdr:twoCellAnchor editAs="oneCell">
    <xdr:from>
      <xdr:col>11</xdr:col>
      <xdr:colOff>571501</xdr:colOff>
      <xdr:row>20</xdr:row>
      <xdr:rowOff>38871</xdr:rowOff>
    </xdr:from>
    <xdr:to>
      <xdr:col>25</xdr:col>
      <xdr:colOff>15241</xdr:colOff>
      <xdr:row>38</xdr:row>
      <xdr:rowOff>172017</xdr:rowOff>
    </xdr:to>
    <xdr:pic>
      <xdr:nvPicPr>
        <xdr:cNvPr id="5" name="Picture 4">
          <a:extLst>
            <a:ext uri="{FF2B5EF4-FFF2-40B4-BE49-F238E27FC236}">
              <a16:creationId xmlns:a16="http://schemas.microsoft.com/office/drawing/2014/main" id="{D6C3968A-551F-4401-BACF-96BE6C7C52F1}"/>
            </a:ext>
          </a:extLst>
        </xdr:cNvPr>
        <xdr:cNvPicPr>
          <a:picLocks noChangeAspect="1"/>
        </xdr:cNvPicPr>
      </xdr:nvPicPr>
      <xdr:blipFill>
        <a:blip xmlns:r="http://schemas.openxmlformats.org/officeDocument/2006/relationships" r:embed="rId4"/>
        <a:stretch>
          <a:fillRect/>
        </a:stretch>
      </xdr:blipFill>
      <xdr:spPr>
        <a:xfrm>
          <a:off x="7886701" y="3544071"/>
          <a:ext cx="7978140" cy="329544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apta\OneDrive\Documents\Kuliah%20Sipil\ORGANISASI\PGIB\Update%20Detail%20Sub%20Model.xlsx" TargetMode="External"/><Relationship Id="rId1" Type="http://schemas.openxmlformats.org/officeDocument/2006/relationships/externalLinkPath" Target="/Users/capta/OneDrive/Documents/Kuliah%20Sipil/ORGANISASI/PGIB/Update%20Detail%20Sub%20Mod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8"/>
      <sheetName val="Sheet1"/>
      <sheetName val="SUB MODEL 2"/>
      <sheetName val="2.3."/>
      <sheetName val="2.1."/>
      <sheetName val="2.4.1"/>
      <sheetName val="2.4.2"/>
      <sheetName val="2.4.3"/>
      <sheetName val="2.4.4."/>
      <sheetName val="2.6.1."/>
      <sheetName val="2.6.2"/>
      <sheetName val="2.6.3"/>
      <sheetName val="Sheet2"/>
      <sheetName val="Penggunaan Kendaraan Pribadi"/>
      <sheetName val="Moda Transportasi"/>
      <sheetName val="Integrasi Antar Moda"/>
    </sheetNames>
    <sheetDataSet>
      <sheetData sheetId="0"/>
      <sheetData sheetId="1"/>
      <sheetData sheetId="2"/>
      <sheetData sheetId="3"/>
      <sheetData sheetId="4"/>
      <sheetData sheetId="5"/>
      <sheetData sheetId="6"/>
      <sheetData sheetId="7"/>
      <sheetData sheetId="8"/>
      <sheetData sheetId="9"/>
      <sheetData sheetId="10">
        <row r="4">
          <cell r="L4" t="str">
            <v>Paling Tidak Penting</v>
          </cell>
          <cell r="N4">
            <v>0.24025974025974026</v>
          </cell>
        </row>
        <row r="5">
          <cell r="L5" t="str">
            <v>Tidak Penting</v>
          </cell>
          <cell r="N5">
            <v>0.34090909090909088</v>
          </cell>
        </row>
        <row r="6">
          <cell r="L6" t="str">
            <v>Netral</v>
          </cell>
          <cell r="N6">
            <v>0.31168831168831168</v>
          </cell>
        </row>
        <row r="7">
          <cell r="L7" t="str">
            <v>Penting</v>
          </cell>
          <cell r="N7">
            <v>8.1168831168831168E-2</v>
          </cell>
        </row>
        <row r="8">
          <cell r="L8" t="str">
            <v xml:space="preserve">Cukup Penting </v>
          </cell>
          <cell r="N8">
            <v>1.6233766233766232E-2</v>
          </cell>
        </row>
        <row r="9">
          <cell r="L9" t="str">
            <v xml:space="preserve">Paling Penting </v>
          </cell>
          <cell r="N9">
            <v>9.74025974025974E-3</v>
          </cell>
        </row>
      </sheetData>
      <sheetData sheetId="11">
        <row r="4">
          <cell r="L4" t="str">
            <v>Paling Tidak Penting</v>
          </cell>
          <cell r="N4">
            <v>5.844155844155844E-2</v>
          </cell>
        </row>
        <row r="5">
          <cell r="L5" t="str">
            <v>Tidak Penting</v>
          </cell>
          <cell r="N5">
            <v>0.14935064935064934</v>
          </cell>
        </row>
        <row r="6">
          <cell r="L6" t="str">
            <v>Netral</v>
          </cell>
          <cell r="N6">
            <v>0.37987012987012986</v>
          </cell>
        </row>
        <row r="7">
          <cell r="L7" t="str">
            <v>Penting</v>
          </cell>
          <cell r="N7">
            <v>0.29870129870129869</v>
          </cell>
        </row>
        <row r="8">
          <cell r="L8" t="str">
            <v xml:space="preserve">Cukup Penting </v>
          </cell>
          <cell r="N8">
            <v>9.7402597402597407E-2</v>
          </cell>
        </row>
        <row r="9">
          <cell r="L9" t="str">
            <v xml:space="preserve">Paling Penting </v>
          </cell>
          <cell r="N9">
            <v>1.6233766233766232E-2</v>
          </cell>
        </row>
      </sheetData>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3CC17-E25F-4BF6-948E-95EB27D4C156}">
  <dimension ref="A1:G1048525"/>
  <sheetViews>
    <sheetView zoomScale="94" zoomScaleNormal="115" workbookViewId="0">
      <selection activeCell="B7" sqref="B7"/>
    </sheetView>
  </sheetViews>
  <sheetFormatPr defaultRowHeight="13.8" x14ac:dyDescent="0.25"/>
  <cols>
    <col min="1" max="1" width="64.88671875" style="6" customWidth="1"/>
    <col min="2" max="2" width="79.109375" style="5" customWidth="1"/>
    <col min="3" max="3" width="12.77734375" style="5" bestFit="1" customWidth="1"/>
    <col min="4" max="4" width="13.109375" style="5" bestFit="1" customWidth="1"/>
    <col min="5" max="5" width="43.109375" style="5" customWidth="1"/>
    <col min="6" max="6" width="21.77734375" style="5" customWidth="1"/>
    <col min="7" max="7" width="113.88671875" style="5" bestFit="1" customWidth="1"/>
    <col min="8" max="16384" width="8.88671875" style="5"/>
  </cols>
  <sheetData>
    <row r="1" spans="1:7" ht="15.6" x14ac:dyDescent="0.3">
      <c r="A1" s="166"/>
      <c r="B1" s="9"/>
      <c r="C1" s="14">
        <f>COUNTA(#REF!,#REF!,C4:C19)</f>
        <v>18</v>
      </c>
      <c r="D1" s="117">
        <f>E1/C1</f>
        <v>0.44444444444444442</v>
      </c>
      <c r="E1" s="14">
        <f>COUNTIF(E2:E19,"Done")</f>
        <v>8</v>
      </c>
      <c r="F1" s="9"/>
      <c r="G1" s="9"/>
    </row>
    <row r="2" spans="1:7" ht="15.6" customHeight="1" x14ac:dyDescent="0.25">
      <c r="A2" s="125" t="s">
        <v>8</v>
      </c>
      <c r="B2" s="125"/>
      <c r="C2" s="125"/>
      <c r="D2" s="125"/>
      <c r="E2" s="125"/>
      <c r="F2" s="125"/>
    </row>
    <row r="3" spans="1:7" ht="15.6" x14ac:dyDescent="0.3">
      <c r="A3" s="1" t="s">
        <v>1</v>
      </c>
      <c r="B3" s="1" t="s">
        <v>2</v>
      </c>
      <c r="C3" s="1" t="s">
        <v>0</v>
      </c>
      <c r="D3" s="7" t="s">
        <v>3</v>
      </c>
      <c r="E3" s="7" t="s">
        <v>4</v>
      </c>
      <c r="F3" s="7" t="s">
        <v>5</v>
      </c>
    </row>
    <row r="4" spans="1:7" ht="15.6" x14ac:dyDescent="0.3">
      <c r="A4" s="122" t="s">
        <v>9</v>
      </c>
      <c r="B4" s="115" t="s">
        <v>34</v>
      </c>
      <c r="C4" s="13" t="s">
        <v>19</v>
      </c>
      <c r="D4" s="11"/>
      <c r="E4" s="11" t="s">
        <v>48</v>
      </c>
      <c r="F4" s="11" t="s">
        <v>460</v>
      </c>
    </row>
    <row r="5" spans="1:7" ht="15.6" x14ac:dyDescent="0.3">
      <c r="A5" s="123"/>
      <c r="B5" s="118" t="s">
        <v>36</v>
      </c>
      <c r="C5" s="3" t="s">
        <v>20</v>
      </c>
      <c r="D5" s="11"/>
      <c r="E5" s="11" t="s">
        <v>462</v>
      </c>
      <c r="F5" s="11"/>
    </row>
    <row r="6" spans="1:7" ht="16.2" customHeight="1" x14ac:dyDescent="0.3">
      <c r="A6" s="122" t="s">
        <v>10</v>
      </c>
      <c r="B6" s="115" t="s">
        <v>11</v>
      </c>
      <c r="C6" s="13" t="s">
        <v>21</v>
      </c>
      <c r="D6" s="11"/>
      <c r="E6" s="11" t="s">
        <v>48</v>
      </c>
      <c r="F6" s="11" t="s">
        <v>460</v>
      </c>
    </row>
    <row r="7" spans="1:7" ht="16.2" customHeight="1" x14ac:dyDescent="0.3">
      <c r="A7" s="124"/>
      <c r="B7" s="115" t="s">
        <v>37</v>
      </c>
      <c r="C7" s="13" t="s">
        <v>18</v>
      </c>
      <c r="D7" s="11"/>
      <c r="E7" s="11" t="s">
        <v>48</v>
      </c>
      <c r="F7" s="11" t="s">
        <v>460</v>
      </c>
    </row>
    <row r="8" spans="1:7" ht="16.2" customHeight="1" x14ac:dyDescent="0.3">
      <c r="A8" s="124"/>
      <c r="B8" s="116" t="s">
        <v>6</v>
      </c>
      <c r="C8" s="13" t="s">
        <v>22</v>
      </c>
      <c r="D8" s="11"/>
      <c r="E8" s="11" t="s">
        <v>48</v>
      </c>
      <c r="F8" s="11" t="s">
        <v>460</v>
      </c>
    </row>
    <row r="9" spans="1:7" ht="16.2" customHeight="1" x14ac:dyDescent="0.3">
      <c r="A9" s="123"/>
      <c r="B9" s="118" t="s">
        <v>38</v>
      </c>
      <c r="C9" s="3" t="s">
        <v>23</v>
      </c>
      <c r="D9" s="11"/>
      <c r="E9" s="11" t="s">
        <v>462</v>
      </c>
      <c r="F9" s="11"/>
    </row>
    <row r="10" spans="1:7" ht="15.6" x14ac:dyDescent="0.3">
      <c r="A10" s="119" t="s">
        <v>12</v>
      </c>
      <c r="B10" s="118" t="s">
        <v>35</v>
      </c>
      <c r="C10" s="3" t="s">
        <v>24</v>
      </c>
      <c r="D10" s="11"/>
      <c r="E10" s="11" t="s">
        <v>462</v>
      </c>
      <c r="F10" s="11"/>
    </row>
    <row r="11" spans="1:7" ht="15.6" x14ac:dyDescent="0.3">
      <c r="A11" s="120"/>
      <c r="B11" s="118" t="s">
        <v>39</v>
      </c>
      <c r="C11" s="3" t="s">
        <v>25</v>
      </c>
      <c r="D11" s="11"/>
      <c r="E11" s="11" t="s">
        <v>462</v>
      </c>
      <c r="F11" s="11"/>
    </row>
    <row r="12" spans="1:7" ht="15.6" x14ac:dyDescent="0.3">
      <c r="A12" s="121"/>
      <c r="B12" s="118" t="s">
        <v>40</v>
      </c>
      <c r="C12" s="3" t="s">
        <v>26</v>
      </c>
      <c r="D12" s="11"/>
      <c r="E12" s="11" t="s">
        <v>462</v>
      </c>
      <c r="F12" s="11"/>
    </row>
    <row r="13" spans="1:7" ht="15.6" x14ac:dyDescent="0.3">
      <c r="A13" s="12" t="s">
        <v>45</v>
      </c>
      <c r="B13" s="118" t="s">
        <v>46</v>
      </c>
      <c r="C13" s="3" t="s">
        <v>27</v>
      </c>
      <c r="D13" s="11"/>
      <c r="E13" s="11" t="s">
        <v>462</v>
      </c>
      <c r="F13" s="11"/>
    </row>
    <row r="14" spans="1:7" ht="15.6" x14ac:dyDescent="0.3">
      <c r="A14" s="119" t="s">
        <v>13</v>
      </c>
      <c r="B14" s="115" t="s">
        <v>14</v>
      </c>
      <c r="C14" s="13" t="s">
        <v>28</v>
      </c>
      <c r="D14" s="11"/>
      <c r="E14" s="11" t="s">
        <v>48</v>
      </c>
      <c r="F14" s="11" t="s">
        <v>461</v>
      </c>
    </row>
    <row r="15" spans="1:7" ht="15.6" x14ac:dyDescent="0.3">
      <c r="A15" s="120"/>
      <c r="B15" s="115" t="s">
        <v>41</v>
      </c>
      <c r="C15" s="13" t="s">
        <v>29</v>
      </c>
      <c r="D15" s="11" t="s">
        <v>15</v>
      </c>
      <c r="E15" s="11" t="s">
        <v>48</v>
      </c>
      <c r="F15" s="11" t="s">
        <v>461</v>
      </c>
    </row>
    <row r="16" spans="1:7" ht="15.6" x14ac:dyDescent="0.3">
      <c r="A16" s="121"/>
      <c r="B16" s="118" t="s">
        <v>42</v>
      </c>
      <c r="C16" s="3" t="s">
        <v>30</v>
      </c>
      <c r="D16" s="11"/>
      <c r="E16" s="11" t="s">
        <v>462</v>
      </c>
      <c r="F16" s="11"/>
    </row>
    <row r="17" spans="1:6" ht="15.6" x14ac:dyDescent="0.3">
      <c r="A17" s="119" t="s">
        <v>16</v>
      </c>
      <c r="B17" s="115" t="s">
        <v>17</v>
      </c>
      <c r="C17" s="13" t="s">
        <v>31</v>
      </c>
      <c r="D17" s="11"/>
      <c r="E17" s="11" t="s">
        <v>48</v>
      </c>
      <c r="F17" s="11" t="s">
        <v>461</v>
      </c>
    </row>
    <row r="18" spans="1:6" ht="15.6" x14ac:dyDescent="0.3">
      <c r="A18" s="120"/>
      <c r="B18" s="115" t="s">
        <v>43</v>
      </c>
      <c r="C18" s="13" t="s">
        <v>32</v>
      </c>
      <c r="D18" s="11" t="s">
        <v>7</v>
      </c>
      <c r="E18" s="11" t="s">
        <v>48</v>
      </c>
      <c r="F18" s="11" t="s">
        <v>461</v>
      </c>
    </row>
    <row r="19" spans="1:6" ht="15.6" x14ac:dyDescent="0.3">
      <c r="A19" s="121"/>
      <c r="B19" s="118" t="s">
        <v>44</v>
      </c>
      <c r="C19" s="3" t="s">
        <v>33</v>
      </c>
      <c r="D19" s="11"/>
      <c r="E19" s="11"/>
      <c r="F19" s="11"/>
    </row>
    <row r="20" spans="1:6" ht="15.6" x14ac:dyDescent="0.3">
      <c r="B20" s="9"/>
      <c r="C20" s="4"/>
    </row>
    <row r="21" spans="1:6" ht="15.6" x14ac:dyDescent="0.25">
      <c r="C21" s="4"/>
    </row>
    <row r="22" spans="1:6" ht="15.6" x14ac:dyDescent="0.25">
      <c r="C22" s="4"/>
    </row>
    <row r="23" spans="1:6" ht="15.6" x14ac:dyDescent="0.25">
      <c r="C23" s="4"/>
    </row>
    <row r="24" spans="1:6" ht="15.6" x14ac:dyDescent="0.25">
      <c r="C24" s="4"/>
    </row>
    <row r="1048525" spans="6:6" ht="15.6" x14ac:dyDescent="0.3">
      <c r="F1048525" s="11"/>
    </row>
  </sheetData>
  <mergeCells count="6">
    <mergeCell ref="A4:A5"/>
    <mergeCell ref="A6:A9"/>
    <mergeCell ref="A14:A16"/>
    <mergeCell ref="A17:A19"/>
    <mergeCell ref="A10:A12"/>
    <mergeCell ref="A2:F2"/>
  </mergeCells>
  <phoneticPr fontId="8" type="noConversion"/>
  <hyperlinks>
    <hyperlink ref="C18" location="'3.6.2.'!A1" display="3.6.2." xr:uid="{559355B1-D7FC-4F7C-BD6A-399E87654E1F}"/>
    <hyperlink ref="C17" location="'3.6.1.'!A1" display="3.6.1." xr:uid="{E0115ED7-54AA-4049-AE75-B3DA24E8BC2A}"/>
    <hyperlink ref="C15" location="'3.5.2.'!A1" display="3.5.2." xr:uid="{9ACD6BD0-8565-4982-9DF4-EB17E758BCBC}"/>
    <hyperlink ref="C14" location="'3.5.1.'!A1" display="3.5.1." xr:uid="{CDA2F71F-0BB5-447B-A76C-2DE44ECB0DE5}"/>
    <hyperlink ref="C8" location="'3.2.3.'!A1" display="3.2.3." xr:uid="{DBF33F39-BE87-4040-ABD9-D4F199F0C1EA}"/>
    <hyperlink ref="C7" location="'3.2.2.'!A1" display="3.2.2." xr:uid="{8E2061A7-DB57-4DA1-A1BD-72EEF3D2B41F}"/>
    <hyperlink ref="C6" location="'3.2.1.'!A1" display="3.2.1." xr:uid="{8FFF1C7C-4EEF-4553-B2AD-A3117B608A66}"/>
    <hyperlink ref="C4" location="'3.1.1.'!A1" display="3.1.1." xr:uid="{B8BE3936-21C6-4536-91E6-3BF8845FB29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4438C-EA3D-48EF-9673-190737D5EEDF}">
  <dimension ref="A1:J8"/>
  <sheetViews>
    <sheetView tabSelected="1" workbookViewId="0">
      <selection activeCell="F19" sqref="F19"/>
    </sheetView>
  </sheetViews>
  <sheetFormatPr defaultRowHeight="15.6" x14ac:dyDescent="0.3"/>
  <cols>
    <col min="1" max="16384" width="8.88671875" style="15"/>
  </cols>
  <sheetData>
    <row r="1" spans="1:10" x14ac:dyDescent="0.3">
      <c r="A1" s="114" t="s">
        <v>459</v>
      </c>
    </row>
    <row r="2" spans="1:10" x14ac:dyDescent="0.3">
      <c r="A2" s="17" t="s">
        <v>47</v>
      </c>
      <c r="B2" s="17" t="s">
        <v>37</v>
      </c>
      <c r="D2" s="17" t="s">
        <v>47</v>
      </c>
      <c r="E2" s="17" t="s">
        <v>37</v>
      </c>
      <c r="G2" s="17" t="s">
        <v>47</v>
      </c>
      <c r="H2" s="17" t="s">
        <v>37</v>
      </c>
    </row>
    <row r="3" spans="1:10" x14ac:dyDescent="0.3">
      <c r="A3" s="10">
        <v>2020</v>
      </c>
      <c r="B3" s="10">
        <v>247</v>
      </c>
      <c r="D3" s="10">
        <v>2020</v>
      </c>
      <c r="E3" s="10">
        <v>1947</v>
      </c>
      <c r="G3" s="10">
        <v>2020</v>
      </c>
      <c r="H3" s="10">
        <v>229</v>
      </c>
    </row>
    <row r="4" spans="1:10" x14ac:dyDescent="0.3">
      <c r="A4" s="10">
        <v>2021</v>
      </c>
      <c r="B4" s="10">
        <v>864</v>
      </c>
      <c r="D4" s="10">
        <v>2021</v>
      </c>
      <c r="E4" s="10">
        <v>5486</v>
      </c>
      <c r="G4" s="10">
        <v>2021</v>
      </c>
      <c r="H4" s="10">
        <v>2012</v>
      </c>
    </row>
    <row r="5" spans="1:10" x14ac:dyDescent="0.3">
      <c r="A5" s="10">
        <v>2022</v>
      </c>
      <c r="B5" s="10">
        <v>1760</v>
      </c>
      <c r="D5" s="10">
        <v>2022</v>
      </c>
      <c r="E5" s="10">
        <v>25782</v>
      </c>
      <c r="G5" s="10">
        <v>2022</v>
      </c>
      <c r="H5" s="10">
        <v>7679</v>
      </c>
    </row>
    <row r="6" spans="1:10" x14ac:dyDescent="0.3">
      <c r="A6" s="10">
        <v>2023</v>
      </c>
      <c r="B6" s="10">
        <v>5596</v>
      </c>
      <c r="D6" s="10">
        <v>2023</v>
      </c>
      <c r="E6" s="10">
        <v>85913</v>
      </c>
      <c r="G6" s="10">
        <v>2023</v>
      </c>
      <c r="H6" s="10">
        <v>21720</v>
      </c>
    </row>
    <row r="8" spans="1:10" x14ac:dyDescent="0.3">
      <c r="A8" s="18" t="s">
        <v>50</v>
      </c>
      <c r="B8" s="18"/>
      <c r="C8" s="18"/>
      <c r="D8" s="18" t="s">
        <v>51</v>
      </c>
      <c r="E8" s="18"/>
      <c r="F8" s="18"/>
      <c r="G8" s="18" t="s">
        <v>52</v>
      </c>
      <c r="H8" s="18"/>
      <c r="I8" s="18"/>
      <c r="J8" s="18"/>
    </row>
  </sheetData>
  <hyperlinks>
    <hyperlink ref="A1" location="'Daftar Isi'!A1" display="Daftar Isi" xr:uid="{E72A385F-B3C2-4430-90C0-212CF0FF6D9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25ED1-0A40-44FB-BD44-35C2578B1474}">
  <dimension ref="A1:C12"/>
  <sheetViews>
    <sheetView workbookViewId="0"/>
  </sheetViews>
  <sheetFormatPr defaultRowHeight="15.6" x14ac:dyDescent="0.3"/>
  <cols>
    <col min="1" max="1" width="11.77734375" style="15" bestFit="1" customWidth="1"/>
    <col min="2" max="2" width="16.33203125" style="15" bestFit="1" customWidth="1"/>
    <col min="3" max="3" width="17.77734375" style="15" bestFit="1" customWidth="1"/>
    <col min="4" max="16384" width="8.88671875" style="15"/>
  </cols>
  <sheetData>
    <row r="1" spans="1:3" x14ac:dyDescent="0.3">
      <c r="A1" s="114" t="s">
        <v>459</v>
      </c>
    </row>
    <row r="2" spans="1:3" x14ac:dyDescent="0.3">
      <c r="A2" s="17" t="s">
        <v>53</v>
      </c>
      <c r="B2" s="17" t="s">
        <v>54</v>
      </c>
      <c r="C2" s="17" t="s">
        <v>55</v>
      </c>
    </row>
    <row r="3" spans="1:3" x14ac:dyDescent="0.3">
      <c r="A3" s="10" t="s">
        <v>56</v>
      </c>
      <c r="B3" s="10">
        <v>21</v>
      </c>
      <c r="C3" s="10">
        <v>71</v>
      </c>
    </row>
    <row r="4" spans="1:3" x14ac:dyDescent="0.3">
      <c r="A4" s="10" t="s">
        <v>57</v>
      </c>
      <c r="B4" s="10">
        <v>32</v>
      </c>
      <c r="C4" s="10">
        <v>52</v>
      </c>
    </row>
    <row r="5" spans="1:3" x14ac:dyDescent="0.3">
      <c r="A5" s="10" t="s">
        <v>58</v>
      </c>
      <c r="B5" s="10">
        <v>2</v>
      </c>
      <c r="C5" s="10">
        <v>16</v>
      </c>
    </row>
    <row r="6" spans="1:3" x14ac:dyDescent="0.3">
      <c r="A6" s="10" t="s">
        <v>59</v>
      </c>
      <c r="B6" s="10">
        <v>4</v>
      </c>
      <c r="C6" s="10">
        <v>2</v>
      </c>
    </row>
    <row r="7" spans="1:3" x14ac:dyDescent="0.3">
      <c r="A7" s="10" t="s">
        <v>60</v>
      </c>
      <c r="B7" s="10">
        <v>2</v>
      </c>
      <c r="C7" s="10">
        <v>2</v>
      </c>
    </row>
    <row r="8" spans="1:3" x14ac:dyDescent="0.3">
      <c r="A8" s="10" t="s">
        <v>61</v>
      </c>
      <c r="B8" s="10">
        <v>2</v>
      </c>
      <c r="C8" s="10">
        <v>0</v>
      </c>
    </row>
    <row r="9" spans="1:3" x14ac:dyDescent="0.3">
      <c r="A9" s="10" t="s">
        <v>62</v>
      </c>
      <c r="B9" s="10">
        <v>4</v>
      </c>
      <c r="C9" s="10">
        <v>0</v>
      </c>
    </row>
    <row r="10" spans="1:3" x14ac:dyDescent="0.3">
      <c r="A10" s="10" t="s">
        <v>63</v>
      </c>
      <c r="B10" s="10">
        <v>3</v>
      </c>
      <c r="C10" s="10">
        <v>2</v>
      </c>
    </row>
    <row r="11" spans="1:3" x14ac:dyDescent="0.3">
      <c r="A11" s="10" t="s">
        <v>64</v>
      </c>
      <c r="B11" s="10">
        <v>4</v>
      </c>
      <c r="C11" s="10">
        <v>0</v>
      </c>
    </row>
    <row r="12" spans="1:3" x14ac:dyDescent="0.3">
      <c r="A12" s="8" t="s">
        <v>49</v>
      </c>
      <c r="B12" s="8">
        <f>SUM(B3:B11)</f>
        <v>74</v>
      </c>
      <c r="C12" s="8">
        <f>SUM(C3:C11)</f>
        <v>145</v>
      </c>
    </row>
  </sheetData>
  <hyperlinks>
    <hyperlink ref="A1" location="'Daftar Isi'!A1" display="Daftar Isi" xr:uid="{EDC8FA85-99C6-43DE-AA70-B99A97C8043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F03FF-8ABC-4D60-8B86-9C9F22844734}">
  <dimension ref="A1:C12"/>
  <sheetViews>
    <sheetView workbookViewId="0"/>
  </sheetViews>
  <sheetFormatPr defaultRowHeight="15.6" x14ac:dyDescent="0.3"/>
  <cols>
    <col min="1" max="1" width="11.77734375" style="15" bestFit="1" customWidth="1"/>
    <col min="2" max="2" width="17.44140625" style="15" bestFit="1" customWidth="1"/>
    <col min="3" max="3" width="17.77734375" style="15" bestFit="1" customWidth="1"/>
    <col min="4" max="16384" width="8.88671875" style="15"/>
  </cols>
  <sheetData>
    <row r="1" spans="1:3" x14ac:dyDescent="0.3">
      <c r="A1" s="114" t="s">
        <v>459</v>
      </c>
    </row>
    <row r="2" spans="1:3" x14ac:dyDescent="0.3">
      <c r="A2" s="17" t="s">
        <v>53</v>
      </c>
      <c r="B2" s="17" t="s">
        <v>54</v>
      </c>
      <c r="C2" s="17" t="s">
        <v>55</v>
      </c>
    </row>
    <row r="3" spans="1:3" x14ac:dyDescent="0.3">
      <c r="A3" s="10" t="s">
        <v>56</v>
      </c>
      <c r="B3" s="10">
        <v>21</v>
      </c>
      <c r="C3" s="10">
        <v>71</v>
      </c>
    </row>
    <row r="4" spans="1:3" x14ac:dyDescent="0.3">
      <c r="A4" s="10" t="s">
        <v>57</v>
      </c>
      <c r="B4" s="10">
        <v>32</v>
      </c>
      <c r="C4" s="10">
        <v>52</v>
      </c>
    </row>
    <row r="5" spans="1:3" x14ac:dyDescent="0.3">
      <c r="A5" s="10" t="s">
        <v>58</v>
      </c>
      <c r="B5" s="10">
        <v>2</v>
      </c>
      <c r="C5" s="10">
        <v>16</v>
      </c>
    </row>
    <row r="6" spans="1:3" x14ac:dyDescent="0.3">
      <c r="A6" s="10" t="s">
        <v>59</v>
      </c>
      <c r="B6" s="10">
        <v>4</v>
      </c>
      <c r="C6" s="10">
        <v>2</v>
      </c>
    </row>
    <row r="7" spans="1:3" x14ac:dyDescent="0.3">
      <c r="A7" s="10" t="s">
        <v>60</v>
      </c>
      <c r="B7" s="10">
        <v>2</v>
      </c>
      <c r="C7" s="10">
        <v>2</v>
      </c>
    </row>
    <row r="8" spans="1:3" x14ac:dyDescent="0.3">
      <c r="A8" s="10" t="s">
        <v>61</v>
      </c>
      <c r="B8" s="10">
        <v>2</v>
      </c>
      <c r="C8" s="10">
        <v>0</v>
      </c>
    </row>
    <row r="9" spans="1:3" x14ac:dyDescent="0.3">
      <c r="A9" s="10" t="s">
        <v>62</v>
      </c>
      <c r="B9" s="10">
        <v>4</v>
      </c>
      <c r="C9" s="10">
        <v>0</v>
      </c>
    </row>
    <row r="10" spans="1:3" x14ac:dyDescent="0.3">
      <c r="A10" s="10" t="s">
        <v>63</v>
      </c>
      <c r="B10" s="10">
        <v>3</v>
      </c>
      <c r="C10" s="10">
        <v>2</v>
      </c>
    </row>
    <row r="11" spans="1:3" x14ac:dyDescent="0.3">
      <c r="A11" s="10" t="s">
        <v>64</v>
      </c>
      <c r="B11" s="10">
        <v>4</v>
      </c>
      <c r="C11" s="10">
        <v>0</v>
      </c>
    </row>
    <row r="12" spans="1:3" x14ac:dyDescent="0.3">
      <c r="A12" s="8" t="s">
        <v>49</v>
      </c>
      <c r="B12" s="8">
        <f>SUM(B3:B11)</f>
        <v>74</v>
      </c>
      <c r="C12" s="8">
        <f>SUM(C3:C11)</f>
        <v>145</v>
      </c>
    </row>
  </sheetData>
  <hyperlinks>
    <hyperlink ref="A1" location="'Daftar Isi'!A1" display="Daftar Isi" xr:uid="{D4BAC4E4-58AA-465B-9939-1B423BF95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1FF1C-32FB-46F9-83D2-D0763EFE1243}">
  <dimension ref="A1:B6"/>
  <sheetViews>
    <sheetView workbookViewId="0"/>
  </sheetViews>
  <sheetFormatPr defaultRowHeight="15.6" x14ac:dyDescent="0.3"/>
  <cols>
    <col min="1" max="1" width="21.88671875" style="16" customWidth="1"/>
    <col min="2" max="2" width="7.109375" style="16" bestFit="1" customWidth="1"/>
    <col min="3" max="16384" width="8.88671875" style="16"/>
  </cols>
  <sheetData>
    <row r="1" spans="1:2" x14ac:dyDescent="0.3">
      <c r="A1" s="114" t="s">
        <v>459</v>
      </c>
    </row>
    <row r="2" spans="1:2" x14ac:dyDescent="0.3">
      <c r="A2" s="19" t="s">
        <v>6</v>
      </c>
      <c r="B2" s="19" t="s">
        <v>37</v>
      </c>
    </row>
    <row r="3" spans="1:2" ht="31.2" x14ac:dyDescent="0.3">
      <c r="A3" s="2" t="s">
        <v>65</v>
      </c>
      <c r="B3" s="2">
        <v>18</v>
      </c>
    </row>
    <row r="4" spans="1:2" ht="31.2" x14ac:dyDescent="0.3">
      <c r="A4" s="2" t="s">
        <v>66</v>
      </c>
      <c r="B4" s="2">
        <v>9</v>
      </c>
    </row>
    <row r="5" spans="1:2" ht="31.2" x14ac:dyDescent="0.3">
      <c r="A5" s="2" t="s">
        <v>67</v>
      </c>
      <c r="B5" s="2">
        <v>9</v>
      </c>
    </row>
    <row r="6" spans="1:2" ht="31.2" x14ac:dyDescent="0.3">
      <c r="A6" s="2" t="s">
        <v>68</v>
      </c>
      <c r="B6" s="2">
        <v>28</v>
      </c>
    </row>
  </sheetData>
  <hyperlinks>
    <hyperlink ref="A1" location="'Daftar Isi'!A1" display="Daftar Isi" xr:uid="{E155B0CF-5BB0-4095-ACDB-2000B9F901D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DEF50-08AE-4DE3-9C25-D0786E777D10}">
  <dimension ref="A1:AA136"/>
  <sheetViews>
    <sheetView workbookViewId="0"/>
  </sheetViews>
  <sheetFormatPr defaultRowHeight="13.8" x14ac:dyDescent="0.3"/>
  <cols>
    <col min="1" max="3" width="8.88671875" style="21"/>
    <col min="4" max="4" width="25.44140625" style="21" customWidth="1"/>
    <col min="5" max="13" width="13.21875" style="21" bestFit="1" customWidth="1"/>
    <col min="14" max="14" width="13.21875" style="21" customWidth="1"/>
    <col min="15" max="15" width="8.88671875" style="21"/>
    <col min="16" max="16" width="17.77734375" style="21" customWidth="1"/>
    <col min="17" max="17" width="10.44140625" style="21" bestFit="1" customWidth="1"/>
    <col min="18" max="18" width="22.6640625" style="21" customWidth="1"/>
    <col min="19" max="22" width="8.88671875" style="21"/>
    <col min="23" max="23" width="14.88671875" style="21" customWidth="1"/>
    <col min="24" max="26" width="8.88671875" style="21"/>
    <col min="27" max="27" width="18.109375" style="21" customWidth="1"/>
    <col min="28" max="16384" width="8.88671875" style="21"/>
  </cols>
  <sheetData>
    <row r="1" spans="1:27" ht="14.4" x14ac:dyDescent="0.3">
      <c r="A1" s="114" t="s">
        <v>459</v>
      </c>
    </row>
    <row r="2" spans="1:27" ht="14.4" thickBot="1" x14ac:dyDescent="0.35">
      <c r="A2" s="127" t="s">
        <v>69</v>
      </c>
      <c r="B2" s="127"/>
      <c r="C2" s="127"/>
      <c r="D2" s="127"/>
      <c r="E2" s="127"/>
      <c r="F2" s="127"/>
      <c r="G2" s="127"/>
      <c r="H2" s="127"/>
      <c r="I2" s="127"/>
      <c r="J2" s="127"/>
      <c r="K2" s="127"/>
      <c r="L2" s="127"/>
      <c r="M2" s="127"/>
      <c r="N2" s="20"/>
      <c r="P2" s="22" t="s">
        <v>70</v>
      </c>
    </row>
    <row r="3" spans="1:27" ht="15" thickTop="1" thickBot="1" x14ac:dyDescent="0.35">
      <c r="A3" s="128" t="s">
        <v>71</v>
      </c>
      <c r="B3" s="128"/>
      <c r="C3" s="128"/>
      <c r="D3" s="128"/>
      <c r="E3" s="128"/>
      <c r="F3" s="128"/>
      <c r="G3" s="128"/>
      <c r="H3" s="128"/>
      <c r="I3" s="128"/>
      <c r="J3" s="128"/>
      <c r="K3" s="128"/>
      <c r="L3" s="128"/>
      <c r="M3" s="128"/>
      <c r="N3" s="23"/>
      <c r="P3" s="129"/>
      <c r="Q3" s="129"/>
      <c r="R3" s="24" t="s">
        <v>72</v>
      </c>
      <c r="S3" s="25"/>
    </row>
    <row r="4" spans="1:27" ht="26.4" x14ac:dyDescent="0.3">
      <c r="A4" s="26"/>
      <c r="B4" s="26"/>
      <c r="C4" s="26"/>
      <c r="D4" s="27"/>
      <c r="E4" s="27"/>
      <c r="F4" s="26"/>
      <c r="G4" s="28"/>
      <c r="H4" s="26"/>
      <c r="I4" s="29"/>
      <c r="J4" s="30"/>
      <c r="K4" s="26"/>
      <c r="L4" s="29"/>
      <c r="M4" s="30"/>
      <c r="N4" s="28"/>
      <c r="P4" s="31" t="s">
        <v>73</v>
      </c>
      <c r="Q4" s="32" t="s">
        <v>74</v>
      </c>
      <c r="R4" s="33" t="s">
        <v>74</v>
      </c>
      <c r="S4" s="33" t="s">
        <v>75</v>
      </c>
    </row>
    <row r="5" spans="1:27" ht="26.4" x14ac:dyDescent="0.3">
      <c r="A5" s="130" t="s">
        <v>76</v>
      </c>
      <c r="B5" s="131"/>
      <c r="C5" s="131"/>
      <c r="D5" s="131"/>
      <c r="E5" s="134" t="s">
        <v>77</v>
      </c>
      <c r="F5" s="135"/>
      <c r="G5" s="135"/>
      <c r="H5" s="135"/>
      <c r="I5" s="135"/>
      <c r="J5" s="135"/>
      <c r="K5" s="135"/>
      <c r="L5" s="135"/>
      <c r="M5" s="136"/>
      <c r="N5" s="34"/>
      <c r="P5" s="31" t="s">
        <v>53</v>
      </c>
      <c r="Q5" s="33" t="s">
        <v>78</v>
      </c>
      <c r="R5" s="33" t="s">
        <v>78</v>
      </c>
      <c r="S5" s="33" t="s">
        <v>78</v>
      </c>
    </row>
    <row r="6" spans="1:27" ht="14.4" thickBot="1" x14ac:dyDescent="0.35">
      <c r="A6" s="132"/>
      <c r="B6" s="133"/>
      <c r="C6" s="133"/>
      <c r="D6" s="133"/>
      <c r="E6" s="35" t="s">
        <v>64</v>
      </c>
      <c r="F6" s="35" t="s">
        <v>59</v>
      </c>
      <c r="G6" s="35" t="s">
        <v>57</v>
      </c>
      <c r="H6" s="36" t="s">
        <v>58</v>
      </c>
      <c r="I6" s="35" t="s">
        <v>60</v>
      </c>
      <c r="J6" s="35" t="s">
        <v>62</v>
      </c>
      <c r="K6" s="36" t="s">
        <v>61</v>
      </c>
      <c r="L6" s="35" t="s">
        <v>63</v>
      </c>
      <c r="M6" s="35" t="s">
        <v>56</v>
      </c>
      <c r="N6" s="34"/>
      <c r="P6" s="37"/>
      <c r="Q6" s="38" t="s">
        <v>79</v>
      </c>
      <c r="R6" s="38" t="s">
        <v>80</v>
      </c>
      <c r="S6" s="38" t="s">
        <v>81</v>
      </c>
    </row>
    <row r="7" spans="1:27" ht="14.4" thickBot="1" x14ac:dyDescent="0.35">
      <c r="A7" s="39" t="s">
        <v>82</v>
      </c>
      <c r="B7" s="126" t="s">
        <v>83</v>
      </c>
      <c r="C7" s="126"/>
      <c r="D7" s="126"/>
      <c r="E7" s="41">
        <v>1095691566</v>
      </c>
      <c r="F7" s="41">
        <v>1784234201</v>
      </c>
      <c r="G7" s="41">
        <v>4609697096</v>
      </c>
      <c r="H7" s="41">
        <v>2093010626</v>
      </c>
      <c r="I7" s="41">
        <v>1147881201</v>
      </c>
      <c r="J7" s="41">
        <v>1105440500</v>
      </c>
      <c r="K7" s="41">
        <v>1577410438.9608798</v>
      </c>
      <c r="L7" s="41">
        <v>2078952626</v>
      </c>
      <c r="M7" s="41">
        <v>2106397942</v>
      </c>
      <c r="N7" s="42"/>
      <c r="P7" s="43">
        <v>1</v>
      </c>
      <c r="Q7" s="43">
        <v>2</v>
      </c>
      <c r="R7" s="43">
        <v>3</v>
      </c>
      <c r="S7" s="43">
        <v>4</v>
      </c>
    </row>
    <row r="8" spans="1:27" x14ac:dyDescent="0.3">
      <c r="A8" s="44"/>
      <c r="B8" s="45" t="s">
        <v>84</v>
      </c>
      <c r="C8" s="126" t="s">
        <v>85</v>
      </c>
      <c r="D8" s="126"/>
      <c r="E8" s="46">
        <v>175992613</v>
      </c>
      <c r="F8" s="46">
        <v>436408393</v>
      </c>
      <c r="G8" s="46">
        <v>3705745447</v>
      </c>
      <c r="H8" s="46">
        <v>857553633</v>
      </c>
      <c r="I8" s="46">
        <v>309462458</v>
      </c>
      <c r="J8" s="46">
        <v>144005843</v>
      </c>
      <c r="K8" s="46">
        <v>301332231.35477996</v>
      </c>
      <c r="L8" s="46">
        <v>410564892</v>
      </c>
      <c r="M8" s="46">
        <v>888051856</v>
      </c>
      <c r="N8" s="42"/>
      <c r="P8" s="47" t="s">
        <v>86</v>
      </c>
      <c r="Q8" s="33">
        <v>17.98</v>
      </c>
      <c r="R8" s="33">
        <v>38.49</v>
      </c>
      <c r="S8" s="33">
        <v>43.53</v>
      </c>
    </row>
    <row r="9" spans="1:27" ht="14.4" thickBot="1" x14ac:dyDescent="0.35">
      <c r="A9" s="44"/>
      <c r="B9" s="45"/>
      <c r="C9" s="48" t="s">
        <v>87</v>
      </c>
      <c r="D9" s="48" t="s">
        <v>88</v>
      </c>
      <c r="E9" s="49">
        <v>48793826</v>
      </c>
      <c r="F9" s="49">
        <v>175842676</v>
      </c>
      <c r="G9" s="49">
        <v>3210787366</v>
      </c>
      <c r="H9" s="49">
        <v>597595753</v>
      </c>
      <c r="I9" s="49">
        <v>66962734</v>
      </c>
      <c r="J9" s="49">
        <v>36707060</v>
      </c>
      <c r="K9" s="49">
        <v>167957909.82541999</v>
      </c>
      <c r="L9" s="49">
        <v>172690000</v>
      </c>
      <c r="M9" s="49">
        <v>690248000</v>
      </c>
      <c r="N9" s="50"/>
      <c r="P9" s="51" t="s">
        <v>89</v>
      </c>
      <c r="Q9" s="38">
        <v>21.34</v>
      </c>
      <c r="R9" s="38">
        <v>41.91</v>
      </c>
      <c r="S9" s="38">
        <v>36.75</v>
      </c>
    </row>
    <row r="10" spans="1:27" x14ac:dyDescent="0.3">
      <c r="A10" s="44"/>
      <c r="B10" s="45"/>
      <c r="C10" s="48" t="s">
        <v>90</v>
      </c>
      <c r="D10" s="48" t="s">
        <v>91</v>
      </c>
      <c r="E10" s="49">
        <v>9204968</v>
      </c>
      <c r="F10" s="49">
        <v>14607366</v>
      </c>
      <c r="G10" s="49">
        <v>76235413</v>
      </c>
      <c r="H10" s="49">
        <v>37958135</v>
      </c>
      <c r="I10" s="49">
        <v>31578996</v>
      </c>
      <c r="J10" s="49">
        <v>36328299</v>
      </c>
      <c r="K10" s="49">
        <v>10215719.115999999</v>
      </c>
      <c r="L10" s="49">
        <v>30078821</v>
      </c>
      <c r="M10" s="49">
        <v>19995243</v>
      </c>
      <c r="N10" s="50"/>
      <c r="P10" s="52" t="s">
        <v>92</v>
      </c>
      <c r="Q10" s="52">
        <v>18.2</v>
      </c>
      <c r="R10" s="52">
        <v>38.51</v>
      </c>
      <c r="S10" s="52">
        <v>43.29</v>
      </c>
    </row>
    <row r="11" spans="1:27" ht="51" x14ac:dyDescent="0.3">
      <c r="A11" s="44"/>
      <c r="B11" s="45"/>
      <c r="C11" s="48" t="s">
        <v>93</v>
      </c>
      <c r="D11" s="48" t="s">
        <v>94</v>
      </c>
      <c r="E11" s="49">
        <v>8303445</v>
      </c>
      <c r="F11" s="49">
        <v>8208083</v>
      </c>
      <c r="G11" s="49">
        <v>179845739</v>
      </c>
      <c r="H11" s="49">
        <v>7945888</v>
      </c>
      <c r="I11" s="49">
        <v>7035424</v>
      </c>
      <c r="J11" s="49">
        <v>5597431</v>
      </c>
      <c r="K11" s="49">
        <v>9321192.56391</v>
      </c>
      <c r="L11" s="49">
        <v>15581604</v>
      </c>
      <c r="M11" s="49">
        <v>43605950</v>
      </c>
      <c r="N11" s="50"/>
    </row>
    <row r="12" spans="1:27" ht="30.6" x14ac:dyDescent="0.3">
      <c r="A12" s="44"/>
      <c r="B12" s="45"/>
      <c r="C12" s="48" t="s">
        <v>95</v>
      </c>
      <c r="D12" s="48" t="s">
        <v>96</v>
      </c>
      <c r="E12" s="49">
        <v>109690374</v>
      </c>
      <c r="F12" s="49">
        <v>237750268</v>
      </c>
      <c r="G12" s="49">
        <v>238876929</v>
      </c>
      <c r="H12" s="49">
        <v>214053857</v>
      </c>
      <c r="I12" s="49">
        <v>203885304</v>
      </c>
      <c r="J12" s="49">
        <v>65373053</v>
      </c>
      <c r="K12" s="49">
        <v>113837409.84944999</v>
      </c>
      <c r="L12" s="49">
        <v>192214467</v>
      </c>
      <c r="M12" s="49">
        <v>134202663</v>
      </c>
      <c r="N12" s="50"/>
      <c r="P12" s="22" t="s">
        <v>97</v>
      </c>
    </row>
    <row r="13" spans="1:27" x14ac:dyDescent="0.3">
      <c r="A13" s="44"/>
      <c r="B13" s="45" t="s">
        <v>98</v>
      </c>
      <c r="C13" s="126" t="s">
        <v>99</v>
      </c>
      <c r="D13" s="126"/>
      <c r="E13" s="46">
        <v>919698953</v>
      </c>
      <c r="F13" s="46">
        <v>1347825808</v>
      </c>
      <c r="G13" s="46">
        <v>898419919</v>
      </c>
      <c r="H13" s="46">
        <v>1234601936</v>
      </c>
      <c r="I13" s="46">
        <v>838345455</v>
      </c>
      <c r="J13" s="46">
        <v>960732039</v>
      </c>
      <c r="K13" s="46">
        <v>1251259824.7969999</v>
      </c>
      <c r="L13" s="46">
        <v>1645523802</v>
      </c>
      <c r="M13" s="46">
        <v>1202729157</v>
      </c>
      <c r="N13" s="42"/>
      <c r="P13" s="137" t="s">
        <v>100</v>
      </c>
      <c r="Q13" s="140" t="s">
        <v>101</v>
      </c>
      <c r="R13" s="140"/>
      <c r="S13" s="140"/>
      <c r="T13" s="140"/>
      <c r="U13" s="140"/>
      <c r="V13" s="140"/>
      <c r="W13" s="140"/>
      <c r="X13" s="140"/>
      <c r="Y13" s="140"/>
      <c r="Z13" s="140"/>
      <c r="AA13" s="140"/>
    </row>
    <row r="14" spans="1:27" ht="20.399999999999999" x14ac:dyDescent="0.3">
      <c r="A14" s="44"/>
      <c r="B14" s="45"/>
      <c r="C14" s="48" t="s">
        <v>102</v>
      </c>
      <c r="D14" s="48" t="s">
        <v>103</v>
      </c>
      <c r="E14" s="49">
        <v>787808598</v>
      </c>
      <c r="F14" s="49">
        <v>1153687881</v>
      </c>
      <c r="G14" s="49">
        <v>720669606</v>
      </c>
      <c r="H14" s="49">
        <v>1082997076</v>
      </c>
      <c r="I14" s="49">
        <v>741630849</v>
      </c>
      <c r="J14" s="49">
        <v>805596463</v>
      </c>
      <c r="K14" s="49">
        <v>1060714386.563</v>
      </c>
      <c r="L14" s="49">
        <v>1447240898</v>
      </c>
      <c r="M14" s="49">
        <v>1010696716</v>
      </c>
      <c r="N14" s="50"/>
      <c r="P14" s="138"/>
      <c r="Q14" s="141" t="s">
        <v>104</v>
      </c>
      <c r="R14" s="141"/>
      <c r="S14" s="141"/>
      <c r="T14" s="53"/>
      <c r="U14" s="141" t="s">
        <v>105</v>
      </c>
      <c r="V14" s="141"/>
      <c r="W14" s="141"/>
      <c r="Y14" s="141" t="s">
        <v>106</v>
      </c>
      <c r="Z14" s="141"/>
      <c r="AA14" s="141"/>
    </row>
    <row r="15" spans="1:27" ht="20.399999999999999" x14ac:dyDescent="0.3">
      <c r="A15" s="44"/>
      <c r="B15" s="45"/>
      <c r="C15" s="48" t="s">
        <v>107</v>
      </c>
      <c r="D15" s="48" t="s">
        <v>108</v>
      </c>
      <c r="E15" s="49">
        <v>131890355</v>
      </c>
      <c r="F15" s="49">
        <v>194137927</v>
      </c>
      <c r="G15" s="49">
        <v>177750313</v>
      </c>
      <c r="H15" s="49">
        <v>151604860</v>
      </c>
      <c r="I15" s="49">
        <v>96714606</v>
      </c>
      <c r="J15" s="49">
        <v>155135576</v>
      </c>
      <c r="K15" s="49">
        <v>190545438.234</v>
      </c>
      <c r="L15" s="49">
        <v>198282904</v>
      </c>
      <c r="M15" s="49">
        <v>192032441</v>
      </c>
      <c r="N15" s="50"/>
      <c r="P15" s="139"/>
      <c r="Q15" s="54">
        <v>2022</v>
      </c>
      <c r="R15" s="54">
        <v>2023</v>
      </c>
      <c r="S15" s="54">
        <v>2024</v>
      </c>
      <c r="T15" s="55"/>
      <c r="U15" s="54">
        <v>2022</v>
      </c>
      <c r="V15" s="54">
        <v>2023</v>
      </c>
      <c r="W15" s="54">
        <v>2024</v>
      </c>
      <c r="X15" s="55"/>
      <c r="Y15" s="54">
        <v>2022</v>
      </c>
      <c r="Z15" s="54">
        <v>2023</v>
      </c>
      <c r="AA15" s="54">
        <v>2024</v>
      </c>
    </row>
    <row r="16" spans="1:27" x14ac:dyDescent="0.3">
      <c r="A16" s="44"/>
      <c r="B16" s="45" t="s">
        <v>109</v>
      </c>
      <c r="C16" s="126" t="s">
        <v>110</v>
      </c>
      <c r="D16" s="126"/>
      <c r="E16" s="46">
        <v>0</v>
      </c>
      <c r="F16" s="46">
        <v>0</v>
      </c>
      <c r="G16" s="46">
        <v>5531730</v>
      </c>
      <c r="H16" s="46">
        <v>855057</v>
      </c>
      <c r="I16" s="46">
        <v>73288</v>
      </c>
      <c r="J16" s="46">
        <v>702618</v>
      </c>
      <c r="K16" s="46">
        <v>24818382.809100002</v>
      </c>
      <c r="L16" s="46">
        <v>22863932</v>
      </c>
      <c r="M16" s="46">
        <v>15616929</v>
      </c>
      <c r="N16" s="42"/>
      <c r="P16" s="56" t="s">
        <v>64</v>
      </c>
      <c r="Q16" s="57">
        <v>21.46</v>
      </c>
      <c r="R16" s="57">
        <v>21.92</v>
      </c>
      <c r="S16" s="57">
        <v>23.57</v>
      </c>
      <c r="T16" s="58"/>
      <c r="U16" s="57">
        <v>36.15</v>
      </c>
      <c r="V16" s="57">
        <v>35.130000000000003</v>
      </c>
      <c r="W16" s="57">
        <v>36.799999999999997</v>
      </c>
      <c r="X16" s="58"/>
      <c r="Y16" s="57">
        <v>42.39</v>
      </c>
      <c r="Z16" s="57">
        <v>42.95</v>
      </c>
      <c r="AA16" s="57">
        <v>39.630000000000003</v>
      </c>
    </row>
    <row r="17" spans="1:27" x14ac:dyDescent="0.3">
      <c r="A17" s="44"/>
      <c r="B17" s="45"/>
      <c r="C17" s="48" t="s">
        <v>111</v>
      </c>
      <c r="D17" s="48" t="s">
        <v>112</v>
      </c>
      <c r="E17" s="49">
        <v>0</v>
      </c>
      <c r="F17" s="49">
        <v>0</v>
      </c>
      <c r="G17" s="49">
        <v>4904102</v>
      </c>
      <c r="H17" s="49">
        <v>855000</v>
      </c>
      <c r="I17" s="49">
        <v>996</v>
      </c>
      <c r="J17" s="49">
        <v>702618</v>
      </c>
      <c r="K17" s="49">
        <v>398546.34909999999</v>
      </c>
      <c r="L17" s="49">
        <v>0</v>
      </c>
      <c r="M17" s="49">
        <v>0</v>
      </c>
      <c r="N17" s="50"/>
      <c r="P17" s="56" t="s">
        <v>59</v>
      </c>
      <c r="Q17" s="57">
        <v>21.67</v>
      </c>
      <c r="R17" s="57">
        <v>20.04</v>
      </c>
      <c r="S17" s="57">
        <v>21.8</v>
      </c>
      <c r="T17" s="58"/>
      <c r="U17" s="57">
        <v>39.42</v>
      </c>
      <c r="V17" s="57">
        <v>36.29</v>
      </c>
      <c r="W17" s="57">
        <v>39.130000000000003</v>
      </c>
      <c r="X17" s="58"/>
      <c r="Y17" s="57">
        <v>38.909999999999997</v>
      </c>
      <c r="Z17" s="57">
        <v>43.67</v>
      </c>
      <c r="AA17" s="57">
        <v>39.07</v>
      </c>
    </row>
    <row r="18" spans="1:27" x14ac:dyDescent="0.3">
      <c r="A18" s="44"/>
      <c r="B18" s="45"/>
      <c r="C18" s="48" t="s">
        <v>113</v>
      </c>
      <c r="D18" s="48" t="s">
        <v>114</v>
      </c>
      <c r="E18" s="49">
        <v>0</v>
      </c>
      <c r="F18" s="49">
        <v>0</v>
      </c>
      <c r="G18" s="49">
        <v>0</v>
      </c>
      <c r="H18" s="49">
        <v>0</v>
      </c>
      <c r="I18" s="49">
        <v>0</v>
      </c>
      <c r="J18" s="49">
        <v>0</v>
      </c>
      <c r="K18" s="49">
        <v>0</v>
      </c>
      <c r="L18" s="49">
        <v>0</v>
      </c>
      <c r="M18" s="49">
        <v>0</v>
      </c>
      <c r="N18" s="50"/>
      <c r="P18" s="56" t="s">
        <v>57</v>
      </c>
      <c r="Q18" s="57">
        <v>21.28</v>
      </c>
      <c r="R18" s="57">
        <v>23.52</v>
      </c>
      <c r="S18" s="57">
        <v>22.99</v>
      </c>
      <c r="T18" s="58"/>
      <c r="U18" s="57">
        <v>37.659999999999997</v>
      </c>
      <c r="V18" s="57">
        <v>38.07</v>
      </c>
      <c r="W18" s="57">
        <v>39.33</v>
      </c>
      <c r="X18" s="58"/>
      <c r="Y18" s="57">
        <v>41.06</v>
      </c>
      <c r="Z18" s="57">
        <v>38.409999999999997</v>
      </c>
      <c r="AA18" s="57">
        <v>37.68</v>
      </c>
    </row>
    <row r="19" spans="1:27" ht="40.799999999999997" x14ac:dyDescent="0.3">
      <c r="A19" s="44"/>
      <c r="B19" s="45"/>
      <c r="C19" s="48" t="s">
        <v>115</v>
      </c>
      <c r="D19" s="48" t="s">
        <v>116</v>
      </c>
      <c r="E19" s="49">
        <v>0</v>
      </c>
      <c r="F19" s="49">
        <v>0</v>
      </c>
      <c r="G19" s="49">
        <v>627628</v>
      </c>
      <c r="H19" s="49">
        <v>57</v>
      </c>
      <c r="I19" s="49">
        <v>72292</v>
      </c>
      <c r="J19" s="49">
        <v>0</v>
      </c>
      <c r="K19" s="49">
        <v>24419836.460000001</v>
      </c>
      <c r="L19" s="49">
        <v>22863932</v>
      </c>
      <c r="M19" s="49">
        <v>15616929</v>
      </c>
      <c r="N19" s="50"/>
      <c r="P19" s="56" t="s">
        <v>58</v>
      </c>
      <c r="Q19" s="57">
        <v>21.6</v>
      </c>
      <c r="R19" s="57">
        <v>21.33</v>
      </c>
      <c r="S19" s="57">
        <v>22.32</v>
      </c>
      <c r="T19" s="58"/>
      <c r="U19" s="57">
        <v>38.369999999999997</v>
      </c>
      <c r="V19" s="57">
        <v>37.5</v>
      </c>
      <c r="W19" s="57">
        <v>39.799999999999997</v>
      </c>
      <c r="X19" s="58"/>
      <c r="Y19" s="57">
        <v>40.020000000000003</v>
      </c>
      <c r="Z19" s="57">
        <v>41.17</v>
      </c>
      <c r="AA19" s="57">
        <v>37.880000000000003</v>
      </c>
    </row>
    <row r="20" spans="1:27" x14ac:dyDescent="0.3">
      <c r="A20" s="44"/>
      <c r="B20" s="45"/>
      <c r="C20" s="48"/>
      <c r="D20" s="48"/>
      <c r="E20" s="49"/>
      <c r="F20" s="49"/>
      <c r="G20" s="49"/>
      <c r="H20" s="49"/>
      <c r="I20" s="49"/>
      <c r="J20" s="49"/>
      <c r="K20" s="49"/>
      <c r="L20" s="49"/>
      <c r="M20" s="49"/>
      <c r="N20" s="50"/>
      <c r="P20" s="56" t="s">
        <v>60</v>
      </c>
      <c r="Q20" s="57">
        <v>19.39</v>
      </c>
      <c r="R20" s="57">
        <v>20.190000000000001</v>
      </c>
      <c r="S20" s="57">
        <v>22.35</v>
      </c>
      <c r="T20" s="58"/>
      <c r="U20" s="57">
        <v>37.35</v>
      </c>
      <c r="V20" s="57">
        <v>37.44</v>
      </c>
      <c r="W20" s="57">
        <v>36.950000000000003</v>
      </c>
      <c r="X20" s="58"/>
      <c r="Y20" s="57">
        <v>43.27</v>
      </c>
      <c r="Z20" s="57">
        <v>42.37</v>
      </c>
      <c r="AA20" s="57">
        <v>40.71</v>
      </c>
    </row>
    <row r="21" spans="1:27" x14ac:dyDescent="0.3">
      <c r="A21" s="39" t="s">
        <v>117</v>
      </c>
      <c r="B21" s="126" t="s">
        <v>118</v>
      </c>
      <c r="C21" s="126"/>
      <c r="D21" s="126"/>
      <c r="E21" s="41">
        <v>1131655988</v>
      </c>
      <c r="F21" s="41">
        <v>1785089226</v>
      </c>
      <c r="G21" s="41">
        <v>3669879652</v>
      </c>
      <c r="H21" s="41">
        <v>2111421451</v>
      </c>
      <c r="I21" s="41">
        <v>1209203552</v>
      </c>
      <c r="J21" s="41">
        <v>1239853053</v>
      </c>
      <c r="K21" s="41">
        <v>1548907880.9484599</v>
      </c>
      <c r="L21" s="41">
        <v>2079736131</v>
      </c>
      <c r="M21" s="41">
        <v>2024804785</v>
      </c>
      <c r="N21" s="42"/>
      <c r="P21" s="56" t="s">
        <v>62</v>
      </c>
      <c r="Q21" s="57">
        <v>22.75</v>
      </c>
      <c r="R21" s="57">
        <v>23.49</v>
      </c>
      <c r="S21" s="57">
        <v>22.18</v>
      </c>
      <c r="T21" s="58"/>
      <c r="U21" s="57">
        <v>38.9</v>
      </c>
      <c r="V21" s="57">
        <v>38.1</v>
      </c>
      <c r="W21" s="57">
        <v>38.57</v>
      </c>
      <c r="X21" s="58"/>
      <c r="Y21" s="57">
        <v>38.35</v>
      </c>
      <c r="Z21" s="57">
        <v>38.409999999999997</v>
      </c>
      <c r="AA21" s="57">
        <v>39.25</v>
      </c>
    </row>
    <row r="22" spans="1:27" x14ac:dyDescent="0.3">
      <c r="A22" s="44"/>
      <c r="B22" s="44" t="s">
        <v>119</v>
      </c>
      <c r="C22" s="142" t="s">
        <v>120</v>
      </c>
      <c r="D22" s="143"/>
      <c r="E22" s="49">
        <v>877968600</v>
      </c>
      <c r="F22" s="49">
        <v>1396099179</v>
      </c>
      <c r="G22" s="49">
        <v>2724494988</v>
      </c>
      <c r="H22" s="49">
        <v>1495148945</v>
      </c>
      <c r="I22" s="49">
        <v>958970417</v>
      </c>
      <c r="J22" s="49">
        <v>802381256</v>
      </c>
      <c r="K22" s="49">
        <v>1199158170.0513101</v>
      </c>
      <c r="L22" s="49">
        <v>1679161875</v>
      </c>
      <c r="M22" s="49">
        <v>1655230466</v>
      </c>
      <c r="N22" s="50"/>
      <c r="P22" s="56" t="s">
        <v>61</v>
      </c>
      <c r="Q22" s="57">
        <v>22.88</v>
      </c>
      <c r="R22" s="57">
        <v>21.06</v>
      </c>
      <c r="S22" s="57">
        <v>22.87</v>
      </c>
      <c r="T22" s="58"/>
      <c r="U22" s="57">
        <v>37.020000000000003</v>
      </c>
      <c r="V22" s="57">
        <v>35.799999999999997</v>
      </c>
      <c r="W22" s="57">
        <v>38.409999999999997</v>
      </c>
      <c r="X22" s="58"/>
      <c r="Y22" s="57">
        <v>40.1</v>
      </c>
      <c r="Z22" s="57">
        <v>43.14</v>
      </c>
      <c r="AA22" s="57">
        <v>38.71</v>
      </c>
    </row>
    <row r="23" spans="1:27" x14ac:dyDescent="0.3">
      <c r="A23" s="44"/>
      <c r="B23" s="44" t="s">
        <v>121</v>
      </c>
      <c r="C23" s="44" t="s">
        <v>122</v>
      </c>
      <c r="D23" s="44"/>
      <c r="E23" s="59">
        <v>128377652</v>
      </c>
      <c r="F23" s="59">
        <v>146740173</v>
      </c>
      <c r="G23" s="59">
        <v>476196285</v>
      </c>
      <c r="H23" s="59">
        <v>398529833</v>
      </c>
      <c r="I23" s="59">
        <v>130873281</v>
      </c>
      <c r="J23" s="59">
        <v>293929283</v>
      </c>
      <c r="K23" s="59">
        <v>139308067.68515</v>
      </c>
      <c r="L23" s="59">
        <v>155220623</v>
      </c>
      <c r="M23" s="59">
        <v>198780903</v>
      </c>
      <c r="N23" s="50"/>
      <c r="P23" s="56" t="s">
        <v>63</v>
      </c>
      <c r="Q23" s="57">
        <v>23.92</v>
      </c>
      <c r="R23" s="57">
        <v>22.33</v>
      </c>
      <c r="S23" s="57">
        <v>23.51</v>
      </c>
      <c r="T23" s="58"/>
      <c r="U23" s="57">
        <v>37.11</v>
      </c>
      <c r="V23" s="57">
        <v>36.200000000000003</v>
      </c>
      <c r="W23" s="57">
        <v>37.549999999999997</v>
      </c>
      <c r="X23" s="58"/>
      <c r="Y23" s="57">
        <v>38.97</v>
      </c>
      <c r="Z23" s="57">
        <v>41.46</v>
      </c>
      <c r="AA23" s="57">
        <v>38.94</v>
      </c>
    </row>
    <row r="24" spans="1:27" x14ac:dyDescent="0.3">
      <c r="A24" s="44"/>
      <c r="B24" s="44" t="s">
        <v>123</v>
      </c>
      <c r="C24" s="44" t="s">
        <v>124</v>
      </c>
      <c r="D24" s="48"/>
      <c r="E24" s="59">
        <v>3495999</v>
      </c>
      <c r="F24" s="59">
        <v>5479373</v>
      </c>
      <c r="G24" s="59">
        <v>25582440</v>
      </c>
      <c r="H24" s="59">
        <v>1641458</v>
      </c>
      <c r="I24" s="59">
        <v>6615771</v>
      </c>
      <c r="J24" s="59">
        <v>2430457</v>
      </c>
      <c r="K24" s="59">
        <v>0</v>
      </c>
      <c r="L24" s="59">
        <v>785961</v>
      </c>
      <c r="M24" s="59">
        <v>6970660</v>
      </c>
      <c r="N24" s="50"/>
      <c r="P24" s="56" t="s">
        <v>56</v>
      </c>
      <c r="Q24" s="57">
        <v>18.72</v>
      </c>
      <c r="R24" s="57">
        <v>20.37</v>
      </c>
      <c r="S24" s="57">
        <v>19.75</v>
      </c>
      <c r="T24" s="58"/>
      <c r="U24" s="57">
        <v>35.99</v>
      </c>
      <c r="V24" s="57">
        <v>35.97</v>
      </c>
      <c r="W24" s="57">
        <v>38.1</v>
      </c>
      <c r="X24" s="58"/>
      <c r="Y24" s="57">
        <v>45.3</v>
      </c>
      <c r="Z24" s="57">
        <v>43.66</v>
      </c>
      <c r="AA24" s="57">
        <v>42.16</v>
      </c>
    </row>
    <row r="25" spans="1:27" x14ac:dyDescent="0.3">
      <c r="A25" s="44"/>
      <c r="B25" s="44" t="s">
        <v>125</v>
      </c>
      <c r="C25" s="44" t="s">
        <v>126</v>
      </c>
      <c r="D25" s="48"/>
      <c r="E25" s="59">
        <v>121813737</v>
      </c>
      <c r="F25" s="59">
        <v>236770501</v>
      </c>
      <c r="G25" s="59">
        <v>443605939</v>
      </c>
      <c r="H25" s="59">
        <v>216101215</v>
      </c>
      <c r="I25" s="59">
        <v>112744083</v>
      </c>
      <c r="J25" s="59">
        <v>141112057</v>
      </c>
      <c r="K25" s="59">
        <v>210441643.21199998</v>
      </c>
      <c r="L25" s="59">
        <v>244567672</v>
      </c>
      <c r="M25" s="59">
        <v>163822756</v>
      </c>
      <c r="N25" s="50"/>
      <c r="P25" s="57" t="s">
        <v>92</v>
      </c>
      <c r="Q25" s="57">
        <v>18.82</v>
      </c>
      <c r="R25" s="57">
        <v>18.7</v>
      </c>
      <c r="S25" s="57">
        <v>18.2</v>
      </c>
      <c r="T25" s="58"/>
      <c r="U25" s="57">
        <v>36.9</v>
      </c>
      <c r="V25" s="57">
        <v>37.33</v>
      </c>
      <c r="W25" s="57">
        <v>38.51</v>
      </c>
      <c r="X25" s="58"/>
      <c r="Y25" s="57">
        <v>44.28</v>
      </c>
      <c r="Z25" s="57">
        <v>43.97</v>
      </c>
      <c r="AA25" s="57">
        <v>43.29</v>
      </c>
    </row>
    <row r="26" spans="1:27" x14ac:dyDescent="0.3">
      <c r="A26" s="44"/>
      <c r="B26" s="45"/>
      <c r="C26" s="44"/>
      <c r="D26" s="48"/>
      <c r="E26" s="59"/>
      <c r="F26" s="59"/>
      <c r="G26" s="59"/>
      <c r="H26" s="59"/>
      <c r="I26" s="59"/>
      <c r="J26" s="59"/>
      <c r="K26" s="59"/>
      <c r="L26" s="59"/>
      <c r="M26" s="59"/>
      <c r="N26" s="50"/>
    </row>
    <row r="27" spans="1:27" x14ac:dyDescent="0.3">
      <c r="A27" s="39" t="s">
        <v>127</v>
      </c>
      <c r="B27" s="144" t="s">
        <v>128</v>
      </c>
      <c r="C27" s="144"/>
      <c r="D27" s="144"/>
      <c r="E27" s="60">
        <v>127754747</v>
      </c>
      <c r="F27" s="60">
        <v>41855174</v>
      </c>
      <c r="G27" s="60">
        <v>155624738</v>
      </c>
      <c r="H27" s="60">
        <v>39703968</v>
      </c>
      <c r="I27" s="60">
        <v>117089517</v>
      </c>
      <c r="J27" s="60">
        <v>175295260</v>
      </c>
      <c r="K27" s="60">
        <v>115687586.74582</v>
      </c>
      <c r="L27" s="60">
        <v>56709296</v>
      </c>
      <c r="M27" s="60">
        <v>367347177</v>
      </c>
      <c r="N27" s="42"/>
      <c r="P27" s="61" t="s">
        <v>129</v>
      </c>
    </row>
    <row r="28" spans="1:27" x14ac:dyDescent="0.3">
      <c r="A28" s="44"/>
      <c r="B28" s="44" t="s">
        <v>130</v>
      </c>
      <c r="C28" s="145" t="s">
        <v>131</v>
      </c>
      <c r="D28" s="145"/>
      <c r="E28" s="49">
        <v>134476737</v>
      </c>
      <c r="F28" s="49">
        <v>42055174</v>
      </c>
      <c r="G28" s="49">
        <v>205624738</v>
      </c>
      <c r="H28" s="49">
        <v>119964055</v>
      </c>
      <c r="I28" s="49">
        <v>117089517</v>
      </c>
      <c r="J28" s="49">
        <v>178295260</v>
      </c>
      <c r="K28" s="49">
        <v>118187586.74582</v>
      </c>
      <c r="L28" s="49">
        <v>72390896</v>
      </c>
      <c r="M28" s="49">
        <v>378347177</v>
      </c>
      <c r="N28" s="50"/>
    </row>
    <row r="29" spans="1:27" x14ac:dyDescent="0.3">
      <c r="A29" s="44"/>
      <c r="B29" s="44" t="s">
        <v>132</v>
      </c>
      <c r="C29" s="145" t="s">
        <v>133</v>
      </c>
      <c r="D29" s="145"/>
      <c r="E29" s="49">
        <v>6721990</v>
      </c>
      <c r="F29" s="49">
        <v>200000</v>
      </c>
      <c r="G29" s="49">
        <v>50000000</v>
      </c>
      <c r="H29" s="49">
        <v>80260087</v>
      </c>
      <c r="I29" s="49">
        <v>0</v>
      </c>
      <c r="J29" s="49">
        <v>3000000</v>
      </c>
      <c r="K29" s="49">
        <v>2500000</v>
      </c>
      <c r="L29" s="49">
        <v>15681600</v>
      </c>
      <c r="M29" s="49">
        <v>11000000</v>
      </c>
      <c r="N29" s="50"/>
    </row>
    <row r="30" spans="1:27" x14ac:dyDescent="0.3">
      <c r="A30" s="44"/>
      <c r="B30" s="45"/>
      <c r="C30" s="48"/>
      <c r="D30" s="48"/>
      <c r="E30" s="49"/>
      <c r="F30" s="49"/>
      <c r="G30" s="49"/>
      <c r="H30" s="49"/>
      <c r="I30" s="49"/>
      <c r="J30" s="49"/>
      <c r="K30" s="49"/>
      <c r="L30" s="49"/>
      <c r="M30" s="49"/>
      <c r="N30" s="50"/>
    </row>
    <row r="31" spans="1:27" x14ac:dyDescent="0.3">
      <c r="A31" s="62" t="s">
        <v>134</v>
      </c>
      <c r="B31" s="146" t="s">
        <v>135</v>
      </c>
      <c r="C31" s="146"/>
      <c r="D31" s="146"/>
      <c r="E31" s="46">
        <v>91790325</v>
      </c>
      <c r="F31" s="46">
        <v>41000149</v>
      </c>
      <c r="G31" s="46">
        <v>1095442182</v>
      </c>
      <c r="H31" s="46">
        <v>21293143</v>
      </c>
      <c r="I31" s="46">
        <v>55767166</v>
      </c>
      <c r="J31" s="46">
        <v>40882707</v>
      </c>
      <c r="K31" s="46">
        <v>144190144.75823992</v>
      </c>
      <c r="L31" s="46">
        <v>55925791</v>
      </c>
      <c r="M31" s="46">
        <v>448940334</v>
      </c>
      <c r="N31" s="42"/>
    </row>
    <row r="32" spans="1:27" x14ac:dyDescent="0.3">
      <c r="A32" s="63"/>
      <c r="B32" s="63"/>
      <c r="C32" s="63"/>
      <c r="D32" s="63"/>
      <c r="E32" s="63"/>
      <c r="F32" s="63"/>
      <c r="G32" s="63"/>
      <c r="H32" s="63"/>
      <c r="I32" s="63"/>
      <c r="J32" s="63"/>
      <c r="K32" s="63"/>
      <c r="L32" s="63"/>
      <c r="M32" s="63"/>
      <c r="N32" s="63"/>
    </row>
    <row r="33" spans="1:14" x14ac:dyDescent="0.3">
      <c r="A33" s="63"/>
      <c r="B33" s="63"/>
      <c r="C33" s="63"/>
      <c r="D33" s="63"/>
      <c r="E33" s="63"/>
      <c r="F33" s="63"/>
      <c r="G33" s="63"/>
      <c r="H33" s="63"/>
      <c r="I33" s="63"/>
      <c r="J33" s="63"/>
      <c r="K33" s="63"/>
      <c r="L33" s="63"/>
      <c r="M33" s="63"/>
      <c r="N33" s="63"/>
    </row>
    <row r="34" spans="1:14" x14ac:dyDescent="0.3">
      <c r="A34" s="127" t="s">
        <v>136</v>
      </c>
      <c r="B34" s="127"/>
      <c r="C34" s="127"/>
      <c r="D34" s="127"/>
      <c r="E34" s="127"/>
      <c r="F34" s="127"/>
      <c r="G34" s="127"/>
      <c r="H34" s="127"/>
      <c r="I34" s="127"/>
      <c r="J34" s="127"/>
      <c r="K34" s="127"/>
      <c r="L34" s="127"/>
      <c r="M34" s="127"/>
      <c r="N34" s="20"/>
    </row>
    <row r="35" spans="1:14" x14ac:dyDescent="0.3">
      <c r="A35" s="128" t="s">
        <v>137</v>
      </c>
      <c r="B35" s="128"/>
      <c r="C35" s="128"/>
      <c r="D35" s="128"/>
      <c r="E35" s="128"/>
      <c r="F35" s="128"/>
      <c r="G35" s="128"/>
      <c r="H35" s="128"/>
      <c r="I35" s="128"/>
      <c r="J35" s="128"/>
      <c r="K35" s="128"/>
      <c r="L35" s="128"/>
      <c r="M35" s="128"/>
      <c r="N35" s="23"/>
    </row>
    <row r="36" spans="1:14" x14ac:dyDescent="0.3">
      <c r="A36" s="26"/>
      <c r="B36" s="26"/>
      <c r="C36" s="26"/>
      <c r="D36" s="27"/>
      <c r="E36" s="27"/>
      <c r="F36" s="26"/>
      <c r="G36" s="28"/>
      <c r="H36" s="26"/>
      <c r="I36" s="29"/>
      <c r="J36" s="30"/>
      <c r="K36" s="26"/>
      <c r="L36" s="29"/>
      <c r="M36" s="30"/>
      <c r="N36" s="28"/>
    </row>
    <row r="37" spans="1:14" x14ac:dyDescent="0.3">
      <c r="A37" s="130" t="s">
        <v>76</v>
      </c>
      <c r="B37" s="131"/>
      <c r="C37" s="131"/>
      <c r="D37" s="131"/>
      <c r="E37" s="134" t="s">
        <v>77</v>
      </c>
      <c r="F37" s="135"/>
      <c r="G37" s="135"/>
      <c r="H37" s="135"/>
      <c r="I37" s="135"/>
      <c r="J37" s="135"/>
      <c r="K37" s="135"/>
      <c r="L37" s="135"/>
      <c r="M37" s="136"/>
      <c r="N37" s="34"/>
    </row>
    <row r="38" spans="1:14" x14ac:dyDescent="0.3">
      <c r="A38" s="132"/>
      <c r="B38" s="133"/>
      <c r="C38" s="133"/>
      <c r="D38" s="133"/>
      <c r="E38" s="35" t="s">
        <v>64</v>
      </c>
      <c r="F38" s="35" t="s">
        <v>59</v>
      </c>
      <c r="G38" s="35" t="s">
        <v>57</v>
      </c>
      <c r="H38" s="36" t="s">
        <v>58</v>
      </c>
      <c r="I38" s="35" t="s">
        <v>60</v>
      </c>
      <c r="J38" s="35" t="s">
        <v>62</v>
      </c>
      <c r="K38" s="36" t="s">
        <v>61</v>
      </c>
      <c r="L38" s="35" t="s">
        <v>63</v>
      </c>
      <c r="M38" s="35" t="s">
        <v>56</v>
      </c>
      <c r="N38" s="34"/>
    </row>
    <row r="39" spans="1:14" x14ac:dyDescent="0.3">
      <c r="A39" s="39" t="s">
        <v>82</v>
      </c>
      <c r="B39" s="126" t="s">
        <v>83</v>
      </c>
      <c r="C39" s="126"/>
      <c r="D39" s="126"/>
      <c r="E39" s="41">
        <v>1067224613.5999999</v>
      </c>
      <c r="F39" s="41">
        <v>1794178975</v>
      </c>
      <c r="G39" s="41">
        <v>2916460089.1921406</v>
      </c>
      <c r="H39" s="41">
        <v>1569948579</v>
      </c>
      <c r="I39" s="41">
        <v>1146023938</v>
      </c>
      <c r="J39" s="41">
        <v>1150283516</v>
      </c>
      <c r="K39" s="41">
        <v>1555808557.8299999</v>
      </c>
      <c r="L39" s="41">
        <v>2083214717</v>
      </c>
      <c r="M39" s="41">
        <v>1655186440.8377168</v>
      </c>
      <c r="N39" s="42"/>
    </row>
    <row r="40" spans="1:14" x14ac:dyDescent="0.3">
      <c r="A40" s="44"/>
      <c r="B40" s="45" t="s">
        <v>84</v>
      </c>
      <c r="C40" s="126" t="s">
        <v>85</v>
      </c>
      <c r="D40" s="126"/>
      <c r="E40" s="46">
        <v>185004035.35999998</v>
      </c>
      <c r="F40" s="46">
        <v>362314631</v>
      </c>
      <c r="G40" s="46">
        <v>1750345226.1068602</v>
      </c>
      <c r="H40" s="46">
        <v>430172109</v>
      </c>
      <c r="I40" s="46">
        <v>254494496</v>
      </c>
      <c r="J40" s="46">
        <v>163537096</v>
      </c>
      <c r="K40" s="46">
        <v>252688747.48000002</v>
      </c>
      <c r="L40" s="46">
        <v>391988445</v>
      </c>
      <c r="M40" s="46">
        <v>792362413.75200009</v>
      </c>
      <c r="N40" s="42"/>
    </row>
    <row r="41" spans="1:14" x14ac:dyDescent="0.3">
      <c r="A41" s="44"/>
      <c r="B41" s="45"/>
      <c r="C41" s="48" t="s">
        <v>87</v>
      </c>
      <c r="D41" s="48" t="s">
        <v>88</v>
      </c>
      <c r="E41" s="49">
        <v>38129903.219999999</v>
      </c>
      <c r="F41" s="49">
        <v>144569471</v>
      </c>
      <c r="G41" s="49">
        <v>1278719795.7019701</v>
      </c>
      <c r="H41" s="49">
        <v>241676178</v>
      </c>
      <c r="I41" s="49">
        <v>41932338</v>
      </c>
      <c r="J41" s="49">
        <v>23318329</v>
      </c>
      <c r="K41" s="49">
        <v>85667480.090000004</v>
      </c>
      <c r="L41" s="49">
        <v>136710405</v>
      </c>
      <c r="M41" s="49">
        <v>521849341.92900002</v>
      </c>
      <c r="N41" s="50"/>
    </row>
    <row r="42" spans="1:14" x14ac:dyDescent="0.3">
      <c r="A42" s="44"/>
      <c r="B42" s="45"/>
      <c r="C42" s="48" t="s">
        <v>90</v>
      </c>
      <c r="D42" s="48" t="s">
        <v>91</v>
      </c>
      <c r="E42" s="49">
        <v>8483625.0800000001</v>
      </c>
      <c r="F42" s="49">
        <v>39449157</v>
      </c>
      <c r="G42" s="49">
        <v>41976477.313000001</v>
      </c>
      <c r="H42" s="49">
        <v>16054256</v>
      </c>
      <c r="I42" s="49">
        <v>21903987</v>
      </c>
      <c r="J42" s="49">
        <v>8281618</v>
      </c>
      <c r="K42" s="49">
        <v>9204856.7800000012</v>
      </c>
      <c r="L42" s="49">
        <v>36150491</v>
      </c>
      <c r="M42" s="49">
        <v>23367792.073999997</v>
      </c>
      <c r="N42" s="50"/>
    </row>
    <row r="43" spans="1:14" ht="51" x14ac:dyDescent="0.3">
      <c r="A43" s="44"/>
      <c r="B43" s="45"/>
      <c r="C43" s="48" t="s">
        <v>93</v>
      </c>
      <c r="D43" s="48" t="s">
        <v>94</v>
      </c>
      <c r="E43" s="49">
        <v>9665377.0700000003</v>
      </c>
      <c r="F43" s="49">
        <v>9280452</v>
      </c>
      <c r="G43" s="49">
        <v>206671087.41202</v>
      </c>
      <c r="H43" s="49">
        <v>9526579</v>
      </c>
      <c r="I43" s="49">
        <v>8105471</v>
      </c>
      <c r="J43" s="49">
        <v>6101593</v>
      </c>
      <c r="K43" s="49">
        <v>10759415.26</v>
      </c>
      <c r="L43" s="49">
        <v>20045798</v>
      </c>
      <c r="M43" s="49">
        <v>53948291.794</v>
      </c>
      <c r="N43" s="50"/>
    </row>
    <row r="44" spans="1:14" ht="30.6" x14ac:dyDescent="0.3">
      <c r="A44" s="44"/>
      <c r="B44" s="45"/>
      <c r="C44" s="48" t="s">
        <v>95</v>
      </c>
      <c r="D44" s="48" t="s">
        <v>96</v>
      </c>
      <c r="E44" s="49">
        <v>128725129.98999999</v>
      </c>
      <c r="F44" s="49">
        <v>169015551</v>
      </c>
      <c r="G44" s="49">
        <v>222977865.67987004</v>
      </c>
      <c r="H44" s="49">
        <v>162915096</v>
      </c>
      <c r="I44" s="49">
        <v>182552700</v>
      </c>
      <c r="J44" s="49">
        <v>125835556</v>
      </c>
      <c r="K44" s="49">
        <v>147056995.34999999</v>
      </c>
      <c r="L44" s="49">
        <v>199081751</v>
      </c>
      <c r="M44" s="49">
        <v>193196987.95499998</v>
      </c>
      <c r="N44" s="50"/>
    </row>
    <row r="45" spans="1:14" x14ac:dyDescent="0.3">
      <c r="A45" s="44"/>
      <c r="B45" s="45" t="s">
        <v>98</v>
      </c>
      <c r="C45" s="126" t="s">
        <v>99</v>
      </c>
      <c r="D45" s="126"/>
      <c r="E45" s="46">
        <v>841856179.23999989</v>
      </c>
      <c r="F45" s="46">
        <v>1371746823</v>
      </c>
      <c r="G45" s="46">
        <v>1075222606.8952501</v>
      </c>
      <c r="H45" s="46">
        <v>1069631880</v>
      </c>
      <c r="I45" s="46">
        <v>853102994</v>
      </c>
      <c r="J45" s="46">
        <v>949349147</v>
      </c>
      <c r="K45" s="46">
        <v>1218932970.2299998</v>
      </c>
      <c r="L45" s="46">
        <v>1574989396</v>
      </c>
      <c r="M45" s="46">
        <v>862735022.97421491</v>
      </c>
      <c r="N45" s="42"/>
    </row>
    <row r="46" spans="1:14" ht="20.399999999999999" x14ac:dyDescent="0.3">
      <c r="A46" s="44"/>
      <c r="B46" s="45"/>
      <c r="C46" s="48" t="s">
        <v>102</v>
      </c>
      <c r="D46" s="48" t="s">
        <v>103</v>
      </c>
      <c r="E46" s="49">
        <v>736019994.8599999</v>
      </c>
      <c r="F46" s="49">
        <v>1202758157</v>
      </c>
      <c r="G46" s="49">
        <v>948757751.87</v>
      </c>
      <c r="H46" s="49">
        <v>971129622</v>
      </c>
      <c r="I46" s="49">
        <v>772491733</v>
      </c>
      <c r="J46" s="49">
        <v>857733622</v>
      </c>
      <c r="K46" s="49">
        <v>1097820639.4899998</v>
      </c>
      <c r="L46" s="49">
        <v>1385011330</v>
      </c>
      <c r="M46" s="49">
        <v>862588208.97599995</v>
      </c>
      <c r="N46" s="50"/>
    </row>
    <row r="47" spans="1:14" ht="20.399999999999999" x14ac:dyDescent="0.3">
      <c r="A47" s="44"/>
      <c r="B47" s="45"/>
      <c r="C47" s="48" t="s">
        <v>107</v>
      </c>
      <c r="D47" s="48" t="s">
        <v>108</v>
      </c>
      <c r="E47" s="49">
        <v>105836184.38</v>
      </c>
      <c r="F47" s="49">
        <v>168988666</v>
      </c>
      <c r="G47" s="49">
        <v>126464855.02525</v>
      </c>
      <c r="H47" s="49">
        <v>98502258</v>
      </c>
      <c r="I47" s="49">
        <v>80611261</v>
      </c>
      <c r="J47" s="49">
        <v>91615525</v>
      </c>
      <c r="K47" s="49">
        <v>121112330.74000001</v>
      </c>
      <c r="L47" s="49">
        <v>189978066</v>
      </c>
      <c r="M47" s="49">
        <v>146813.998215</v>
      </c>
      <c r="N47" s="50"/>
    </row>
    <row r="48" spans="1:14" x14ac:dyDescent="0.3">
      <c r="A48" s="44"/>
      <c r="B48" s="45" t="s">
        <v>109</v>
      </c>
      <c r="C48" s="126" t="s">
        <v>110</v>
      </c>
      <c r="D48" s="126"/>
      <c r="E48" s="46">
        <v>40364399</v>
      </c>
      <c r="F48" s="46">
        <v>60117521</v>
      </c>
      <c r="G48" s="46">
        <v>90892256.190029994</v>
      </c>
      <c r="H48" s="46">
        <v>70144590</v>
      </c>
      <c r="I48" s="46">
        <v>38426448</v>
      </c>
      <c r="J48" s="46">
        <v>37397273</v>
      </c>
      <c r="K48" s="46">
        <v>84186840.120000005</v>
      </c>
      <c r="L48" s="46">
        <v>116236876</v>
      </c>
      <c r="M48" s="46">
        <v>89004.111502</v>
      </c>
      <c r="N48" s="42"/>
    </row>
    <row r="49" spans="1:14" x14ac:dyDescent="0.3">
      <c r="A49" s="44"/>
      <c r="B49" s="45"/>
      <c r="C49" s="48" t="s">
        <v>111</v>
      </c>
      <c r="D49" s="48" t="s">
        <v>112</v>
      </c>
      <c r="E49" s="49">
        <v>0</v>
      </c>
      <c r="F49" s="49">
        <v>0</v>
      </c>
      <c r="G49" s="49">
        <v>203460.924</v>
      </c>
      <c r="H49" s="49">
        <v>70144590</v>
      </c>
      <c r="I49" s="49">
        <v>17238</v>
      </c>
      <c r="J49" s="49">
        <v>37397273</v>
      </c>
      <c r="K49" s="49">
        <v>2673116.23</v>
      </c>
      <c r="L49" s="49">
        <v>1190748</v>
      </c>
      <c r="M49" s="49">
        <v>0</v>
      </c>
      <c r="N49" s="50"/>
    </row>
    <row r="50" spans="1:14" x14ac:dyDescent="0.3">
      <c r="A50" s="44"/>
      <c r="B50" s="45"/>
      <c r="C50" s="48" t="s">
        <v>113</v>
      </c>
      <c r="D50" s="48" t="s">
        <v>114</v>
      </c>
      <c r="E50" s="49">
        <v>0</v>
      </c>
      <c r="F50" s="49">
        <v>0</v>
      </c>
      <c r="G50" s="49">
        <v>0</v>
      </c>
      <c r="H50" s="49">
        <v>0</v>
      </c>
      <c r="I50" s="49">
        <v>0</v>
      </c>
      <c r="J50" s="49">
        <v>0</v>
      </c>
      <c r="K50" s="49">
        <v>0</v>
      </c>
      <c r="L50" s="49">
        <v>0</v>
      </c>
      <c r="M50" s="49">
        <v>0</v>
      </c>
      <c r="N50" s="50"/>
    </row>
    <row r="51" spans="1:14" ht="40.799999999999997" x14ac:dyDescent="0.3">
      <c r="A51" s="44"/>
      <c r="B51" s="45"/>
      <c r="C51" s="48" t="s">
        <v>115</v>
      </c>
      <c r="D51" s="48" t="s">
        <v>116</v>
      </c>
      <c r="E51" s="49">
        <v>40364399</v>
      </c>
      <c r="F51" s="49">
        <v>60117521</v>
      </c>
      <c r="G51" s="49">
        <v>90688795.266029999</v>
      </c>
      <c r="H51" s="49">
        <v>0</v>
      </c>
      <c r="I51" s="49">
        <v>38409210</v>
      </c>
      <c r="J51" s="49">
        <v>0</v>
      </c>
      <c r="K51" s="49">
        <v>81513723.890000001</v>
      </c>
      <c r="L51" s="49">
        <v>115046128</v>
      </c>
      <c r="M51" s="49">
        <v>89004.111502</v>
      </c>
      <c r="N51" s="50"/>
    </row>
    <row r="52" spans="1:14" x14ac:dyDescent="0.3">
      <c r="A52" s="44"/>
      <c r="B52" s="45"/>
      <c r="C52" s="48"/>
      <c r="D52" s="48"/>
      <c r="E52" s="49"/>
      <c r="F52" s="49"/>
      <c r="G52" s="49"/>
      <c r="H52" s="49"/>
      <c r="I52" s="49"/>
      <c r="J52" s="49"/>
      <c r="K52" s="49"/>
      <c r="L52" s="49"/>
      <c r="M52" s="49"/>
      <c r="N52" s="50"/>
    </row>
    <row r="53" spans="1:14" x14ac:dyDescent="0.3">
      <c r="A53" s="39" t="s">
        <v>117</v>
      </c>
      <c r="B53" s="126" t="s">
        <v>118</v>
      </c>
      <c r="C53" s="126"/>
      <c r="D53" s="126"/>
      <c r="E53" s="41">
        <v>1036020510.0784699</v>
      </c>
      <c r="F53" s="41">
        <v>1900663089</v>
      </c>
      <c r="G53" s="41">
        <v>2565869909.2755904</v>
      </c>
      <c r="H53" s="41">
        <v>1902066109.70701</v>
      </c>
      <c r="I53" s="41">
        <v>1154190154</v>
      </c>
      <c r="J53" s="41">
        <v>1108810932</v>
      </c>
      <c r="K53" s="41">
        <v>1544183408.25</v>
      </c>
      <c r="L53" s="41">
        <v>2070375556</v>
      </c>
      <c r="M53" s="41">
        <v>1925447211.3549998</v>
      </c>
      <c r="N53" s="42"/>
    </row>
    <row r="54" spans="1:14" x14ac:dyDescent="0.3">
      <c r="A54" s="44"/>
      <c r="B54" s="45" t="s">
        <v>119</v>
      </c>
      <c r="C54" s="147" t="s">
        <v>138</v>
      </c>
      <c r="D54" s="148"/>
      <c r="E54" s="46">
        <v>804926303.57747996</v>
      </c>
      <c r="F54" s="46">
        <v>1348532784</v>
      </c>
      <c r="G54" s="46">
        <v>1957708001.1309204</v>
      </c>
      <c r="H54" s="46">
        <v>1245699258.2655101</v>
      </c>
      <c r="I54" s="46">
        <v>938286445</v>
      </c>
      <c r="J54" s="46">
        <v>771933545</v>
      </c>
      <c r="K54" s="46">
        <v>1210443000.4399998</v>
      </c>
      <c r="L54" s="46">
        <v>1625692312</v>
      </c>
      <c r="M54" s="46">
        <v>1631248599.3149998</v>
      </c>
      <c r="N54" s="42"/>
    </row>
    <row r="55" spans="1:14" ht="20.399999999999999" x14ac:dyDescent="0.3">
      <c r="A55" s="44"/>
      <c r="B55" s="45"/>
      <c r="C55" s="44" t="s">
        <v>139</v>
      </c>
      <c r="D55" s="48" t="s">
        <v>140</v>
      </c>
      <c r="E55" s="49">
        <v>406489257.29000002</v>
      </c>
      <c r="F55" s="49">
        <v>745077210</v>
      </c>
      <c r="G55" s="49">
        <v>1074582058.5310001</v>
      </c>
      <c r="H55" s="49">
        <v>671982348</v>
      </c>
      <c r="I55" s="49">
        <v>542315525</v>
      </c>
      <c r="J55" s="49">
        <v>474993797</v>
      </c>
      <c r="K55" s="49">
        <v>744032552.58000004</v>
      </c>
      <c r="L55" s="49">
        <v>847840859</v>
      </c>
      <c r="M55" s="49">
        <v>821977270.54999995</v>
      </c>
      <c r="N55" s="50"/>
    </row>
    <row r="56" spans="1:14" ht="20.399999999999999" x14ac:dyDescent="0.3">
      <c r="A56" s="44"/>
      <c r="B56" s="45"/>
      <c r="C56" s="44" t="s">
        <v>141</v>
      </c>
      <c r="D56" s="48" t="s">
        <v>142</v>
      </c>
      <c r="E56" s="49">
        <v>374273560.09970999</v>
      </c>
      <c r="F56" s="49">
        <v>516155426</v>
      </c>
      <c r="G56" s="49">
        <v>706576309.29261005</v>
      </c>
      <c r="H56" s="49">
        <v>505662270.26551008</v>
      </c>
      <c r="I56" s="49">
        <v>368553398</v>
      </c>
      <c r="J56" s="49">
        <v>288658317</v>
      </c>
      <c r="K56" s="49">
        <v>442993592</v>
      </c>
      <c r="L56" s="49">
        <v>710959203</v>
      </c>
      <c r="M56" s="49">
        <v>605309425.37899995</v>
      </c>
      <c r="N56" s="50"/>
    </row>
    <row r="57" spans="1:14" x14ac:dyDescent="0.3">
      <c r="A57" s="44"/>
      <c r="B57" s="45"/>
      <c r="C57" s="44" t="s">
        <v>143</v>
      </c>
      <c r="D57" s="48" t="s">
        <v>144</v>
      </c>
      <c r="E57" s="49">
        <v>0</v>
      </c>
      <c r="F57" s="49">
        <v>1811416</v>
      </c>
      <c r="G57" s="49">
        <v>0</v>
      </c>
      <c r="H57" s="49">
        <v>12008499</v>
      </c>
      <c r="I57" s="49">
        <v>0</v>
      </c>
      <c r="J57" s="49">
        <v>138750</v>
      </c>
      <c r="K57" s="49">
        <v>0</v>
      </c>
      <c r="L57" s="49">
        <v>0</v>
      </c>
      <c r="M57" s="49">
        <v>0</v>
      </c>
      <c r="N57" s="50"/>
    </row>
    <row r="58" spans="1:14" x14ac:dyDescent="0.3">
      <c r="A58" s="44"/>
      <c r="B58" s="45"/>
      <c r="C58" s="44" t="s">
        <v>145</v>
      </c>
      <c r="D58" s="48" t="s">
        <v>146</v>
      </c>
      <c r="E58" s="49">
        <v>0</v>
      </c>
      <c r="F58" s="49">
        <v>0</v>
      </c>
      <c r="G58" s="49">
        <v>16000</v>
      </c>
      <c r="H58" s="49">
        <v>0</v>
      </c>
      <c r="I58" s="49">
        <v>0</v>
      </c>
      <c r="J58" s="49">
        <v>0</v>
      </c>
      <c r="K58" s="49">
        <v>0</v>
      </c>
      <c r="L58" s="49">
        <v>0</v>
      </c>
      <c r="M58" s="49">
        <v>0</v>
      </c>
      <c r="N58" s="50"/>
    </row>
    <row r="59" spans="1:14" x14ac:dyDescent="0.3">
      <c r="A59" s="44"/>
      <c r="B59" s="45"/>
      <c r="C59" s="44" t="s">
        <v>147</v>
      </c>
      <c r="D59" s="48" t="s">
        <v>148</v>
      </c>
      <c r="E59" s="49">
        <v>12924703.007000001</v>
      </c>
      <c r="F59" s="49">
        <v>85488732</v>
      </c>
      <c r="G59" s="49">
        <v>176533633.30730999</v>
      </c>
      <c r="H59" s="49">
        <v>50164881</v>
      </c>
      <c r="I59" s="49">
        <v>17950022</v>
      </c>
      <c r="J59" s="49">
        <v>7904115</v>
      </c>
      <c r="K59" s="49">
        <v>18086735.859999999</v>
      </c>
      <c r="L59" s="49">
        <v>60348590</v>
      </c>
      <c r="M59" s="49">
        <v>200570748.38600001</v>
      </c>
      <c r="N59" s="50"/>
    </row>
    <row r="60" spans="1:14" ht="20.399999999999999" x14ac:dyDescent="0.3">
      <c r="A60" s="44"/>
      <c r="B60" s="45"/>
      <c r="C60" s="44" t="s">
        <v>149</v>
      </c>
      <c r="D60" s="48" t="s">
        <v>150</v>
      </c>
      <c r="E60" s="49">
        <v>11238783.18077</v>
      </c>
      <c r="F60" s="49">
        <v>0</v>
      </c>
      <c r="G60" s="49">
        <v>0</v>
      </c>
      <c r="H60" s="49">
        <v>5881260</v>
      </c>
      <c r="I60" s="49">
        <v>9467500</v>
      </c>
      <c r="J60" s="49">
        <v>238566</v>
      </c>
      <c r="K60" s="49">
        <v>5330120</v>
      </c>
      <c r="L60" s="49">
        <v>6543660</v>
      </c>
      <c r="M60" s="49">
        <v>3391155</v>
      </c>
      <c r="N60" s="50"/>
    </row>
    <row r="61" spans="1:14" x14ac:dyDescent="0.3">
      <c r="A61" s="44"/>
      <c r="B61" s="45" t="s">
        <v>121</v>
      </c>
      <c r="C61" s="45" t="s">
        <v>151</v>
      </c>
      <c r="D61" s="44"/>
      <c r="E61" s="41">
        <v>85046360.38398999</v>
      </c>
      <c r="F61" s="41">
        <v>310954822</v>
      </c>
      <c r="G61" s="41">
        <v>100428625.8334</v>
      </c>
      <c r="H61" s="41">
        <v>490427419.44150001</v>
      </c>
      <c r="I61" s="41">
        <v>86144471</v>
      </c>
      <c r="J61" s="41">
        <v>183280093</v>
      </c>
      <c r="K61" s="41">
        <v>143668862.43000001</v>
      </c>
      <c r="L61" s="41">
        <v>202523214</v>
      </c>
      <c r="M61" s="41">
        <v>102374462.14399999</v>
      </c>
      <c r="N61" s="42"/>
    </row>
    <row r="62" spans="1:14" ht="20.399999999999999" x14ac:dyDescent="0.3">
      <c r="A62" s="44"/>
      <c r="B62" s="45"/>
      <c r="C62" s="44" t="s">
        <v>152</v>
      </c>
      <c r="D62" s="48" t="s">
        <v>153</v>
      </c>
      <c r="E62" s="59">
        <v>0</v>
      </c>
      <c r="F62" s="59">
        <v>7063</v>
      </c>
      <c r="G62" s="59">
        <v>0</v>
      </c>
      <c r="H62" s="59">
        <v>10923930</v>
      </c>
      <c r="I62" s="59">
        <v>36347</v>
      </c>
      <c r="J62" s="59">
        <v>0</v>
      </c>
      <c r="K62" s="59">
        <v>0</v>
      </c>
      <c r="L62" s="59">
        <v>0</v>
      </c>
      <c r="M62" s="59">
        <v>9466985.4000000004</v>
      </c>
      <c r="N62" s="50"/>
    </row>
    <row r="63" spans="1:14" ht="30.6" x14ac:dyDescent="0.3">
      <c r="A63" s="44"/>
      <c r="B63" s="45"/>
      <c r="C63" s="44" t="s">
        <v>154</v>
      </c>
      <c r="D63" s="48" t="s">
        <v>155</v>
      </c>
      <c r="E63" s="59">
        <v>29477039.833080001</v>
      </c>
      <c r="F63" s="59">
        <v>70504222</v>
      </c>
      <c r="G63" s="59">
        <v>90679768.772</v>
      </c>
      <c r="H63" s="59">
        <v>65663538.441499993</v>
      </c>
      <c r="I63" s="59">
        <v>27369315</v>
      </c>
      <c r="J63" s="59">
        <v>40638989</v>
      </c>
      <c r="K63" s="59">
        <v>48585490.960000008</v>
      </c>
      <c r="L63" s="59">
        <v>86595789</v>
      </c>
      <c r="M63" s="59">
        <v>41808089.098999999</v>
      </c>
      <c r="N63" s="50"/>
    </row>
    <row r="64" spans="1:14" ht="20.399999999999999" x14ac:dyDescent="0.3">
      <c r="A64" s="44"/>
      <c r="B64" s="45"/>
      <c r="C64" s="44" t="s">
        <v>156</v>
      </c>
      <c r="D64" s="48" t="s">
        <v>157</v>
      </c>
      <c r="E64" s="59">
        <v>26856777.20857</v>
      </c>
      <c r="F64" s="59">
        <v>43913000</v>
      </c>
      <c r="G64" s="59">
        <v>221416</v>
      </c>
      <c r="H64" s="59">
        <v>321325770</v>
      </c>
      <c r="I64" s="59">
        <v>27370758</v>
      </c>
      <c r="J64" s="59">
        <v>89033687</v>
      </c>
      <c r="K64" s="59">
        <v>15612356.109999999</v>
      </c>
      <c r="L64" s="59">
        <v>47365062</v>
      </c>
      <c r="M64" s="59">
        <v>29228842.673</v>
      </c>
      <c r="N64" s="50"/>
    </row>
    <row r="65" spans="1:14" ht="30.6" x14ac:dyDescent="0.3">
      <c r="A65" s="44"/>
      <c r="B65" s="45"/>
      <c r="C65" s="44" t="s">
        <v>158</v>
      </c>
      <c r="D65" s="48" t="s">
        <v>159</v>
      </c>
      <c r="E65" s="59">
        <v>20408014.97634</v>
      </c>
      <c r="F65" s="59">
        <v>195647130</v>
      </c>
      <c r="G65" s="59">
        <v>9527441.0614</v>
      </c>
      <c r="H65" s="59">
        <v>80758789</v>
      </c>
      <c r="I65" s="59">
        <v>28366245</v>
      </c>
      <c r="J65" s="59">
        <v>49594105</v>
      </c>
      <c r="K65" s="59">
        <v>75187840.989999995</v>
      </c>
      <c r="L65" s="59">
        <v>49561276</v>
      </c>
      <c r="M65" s="59">
        <v>21029773.471999999</v>
      </c>
      <c r="N65" s="50"/>
    </row>
    <row r="66" spans="1:14" ht="20.399999999999999" x14ac:dyDescent="0.3">
      <c r="A66" s="44"/>
      <c r="B66" s="45"/>
      <c r="C66" s="44" t="s">
        <v>160</v>
      </c>
      <c r="D66" s="48" t="s">
        <v>161</v>
      </c>
      <c r="E66" s="59">
        <v>8260528.3660000004</v>
      </c>
      <c r="F66" s="59">
        <v>883407</v>
      </c>
      <c r="G66" s="59">
        <v>0</v>
      </c>
      <c r="H66" s="59">
        <v>11755392</v>
      </c>
      <c r="I66" s="59">
        <v>3001806</v>
      </c>
      <c r="J66" s="59">
        <v>4013312</v>
      </c>
      <c r="K66" s="59">
        <v>4283174.37</v>
      </c>
      <c r="L66" s="59">
        <v>19001087</v>
      </c>
      <c r="M66" s="59">
        <v>840771.5</v>
      </c>
      <c r="N66" s="50"/>
    </row>
    <row r="67" spans="1:14" x14ac:dyDescent="0.3">
      <c r="A67" s="44"/>
      <c r="B67" s="45" t="s">
        <v>123</v>
      </c>
      <c r="C67" s="45" t="s">
        <v>162</v>
      </c>
      <c r="D67" s="48"/>
      <c r="E67" s="41">
        <v>12375465.423</v>
      </c>
      <c r="F67" s="41">
        <v>821496</v>
      </c>
      <c r="G67" s="41">
        <v>280264299.89026999</v>
      </c>
      <c r="H67" s="41">
        <v>10743150</v>
      </c>
      <c r="I67" s="41">
        <v>7915531</v>
      </c>
      <c r="J67" s="41">
        <v>3409319</v>
      </c>
      <c r="K67" s="41">
        <v>0</v>
      </c>
      <c r="L67" s="41">
        <v>5190431</v>
      </c>
      <c r="M67" s="41">
        <v>30712586.396000002</v>
      </c>
      <c r="N67" s="42"/>
    </row>
    <row r="68" spans="1:14" ht="20.399999999999999" x14ac:dyDescent="0.3">
      <c r="A68" s="44"/>
      <c r="B68" s="45"/>
      <c r="C68" s="44" t="s">
        <v>163</v>
      </c>
      <c r="D68" s="48" t="s">
        <v>124</v>
      </c>
      <c r="E68" s="59">
        <v>12375465.423</v>
      </c>
      <c r="F68" s="59">
        <v>821496</v>
      </c>
      <c r="G68" s="59">
        <v>280264299.89026999</v>
      </c>
      <c r="H68" s="59">
        <v>10743150</v>
      </c>
      <c r="I68" s="59">
        <v>7915531</v>
      </c>
      <c r="J68" s="59">
        <v>3409319</v>
      </c>
      <c r="K68" s="59">
        <v>0</v>
      </c>
      <c r="L68" s="59">
        <v>5190431</v>
      </c>
      <c r="M68" s="59">
        <v>30712586.396000002</v>
      </c>
      <c r="N68" s="50"/>
    </row>
    <row r="69" spans="1:14" x14ac:dyDescent="0.3">
      <c r="A69" s="44"/>
      <c r="B69" s="45" t="s">
        <v>125</v>
      </c>
      <c r="C69" s="45" t="s">
        <v>164</v>
      </c>
      <c r="D69" s="48"/>
      <c r="E69" s="41">
        <v>133672380.69400001</v>
      </c>
      <c r="F69" s="41">
        <v>240353987</v>
      </c>
      <c r="G69" s="41">
        <v>227468982.421</v>
      </c>
      <c r="H69" s="41">
        <v>155196282</v>
      </c>
      <c r="I69" s="41">
        <v>121843707</v>
      </c>
      <c r="J69" s="41">
        <v>150187975</v>
      </c>
      <c r="K69" s="41">
        <v>190071545.38</v>
      </c>
      <c r="L69" s="41">
        <v>236969599</v>
      </c>
      <c r="M69" s="41">
        <v>161111563.5</v>
      </c>
      <c r="N69" s="42"/>
    </row>
    <row r="70" spans="1:14" ht="20.399999999999999" x14ac:dyDescent="0.3">
      <c r="A70" s="44"/>
      <c r="B70" s="45"/>
      <c r="C70" s="44" t="s">
        <v>165</v>
      </c>
      <c r="D70" s="48" t="s">
        <v>166</v>
      </c>
      <c r="E70" s="59">
        <v>17643244.193999998</v>
      </c>
      <c r="F70" s="59">
        <v>14767227</v>
      </c>
      <c r="G70" s="59">
        <v>129858258.3</v>
      </c>
      <c r="H70" s="59">
        <v>11285518</v>
      </c>
      <c r="I70" s="59">
        <v>6969820</v>
      </c>
      <c r="J70" s="59">
        <v>3410243</v>
      </c>
      <c r="K70" s="59">
        <v>10816925.539999999</v>
      </c>
      <c r="L70" s="59">
        <v>11594367</v>
      </c>
      <c r="M70" s="59">
        <v>47902596.5</v>
      </c>
      <c r="N70" s="50"/>
    </row>
    <row r="71" spans="1:14" ht="20.399999999999999" x14ac:dyDescent="0.3">
      <c r="A71" s="44"/>
      <c r="B71" s="45"/>
      <c r="C71" s="44" t="s">
        <v>167</v>
      </c>
      <c r="D71" s="48" t="s">
        <v>168</v>
      </c>
      <c r="E71" s="59">
        <v>116029136.5</v>
      </c>
      <c r="F71" s="59">
        <v>225586760</v>
      </c>
      <c r="G71" s="59">
        <v>97610724.121000007</v>
      </c>
      <c r="H71" s="59">
        <v>143910764</v>
      </c>
      <c r="I71" s="59">
        <v>114873887</v>
      </c>
      <c r="J71" s="59">
        <v>146777732</v>
      </c>
      <c r="K71" s="59">
        <v>179254619.84</v>
      </c>
      <c r="L71" s="59">
        <v>225375232</v>
      </c>
      <c r="M71" s="59">
        <v>113208967</v>
      </c>
      <c r="N71" s="50"/>
    </row>
    <row r="72" spans="1:14" x14ac:dyDescent="0.3">
      <c r="A72" s="44"/>
      <c r="B72" s="45"/>
      <c r="C72" s="44"/>
      <c r="D72" s="48"/>
      <c r="E72" s="59"/>
      <c r="F72" s="59"/>
      <c r="G72" s="59"/>
      <c r="H72" s="59"/>
      <c r="I72" s="59"/>
      <c r="J72" s="59"/>
      <c r="K72" s="59"/>
      <c r="L72" s="59"/>
      <c r="M72" s="59"/>
      <c r="N72" s="50"/>
    </row>
    <row r="73" spans="1:14" x14ac:dyDescent="0.3">
      <c r="A73" s="39" t="s">
        <v>127</v>
      </c>
      <c r="B73" s="144" t="s">
        <v>128</v>
      </c>
      <c r="C73" s="144"/>
      <c r="D73" s="144"/>
      <c r="E73" s="60">
        <v>98359633.542510003</v>
      </c>
      <c r="F73" s="60">
        <v>148555759</v>
      </c>
      <c r="G73" s="60">
        <v>308167875.45164001</v>
      </c>
      <c r="H73" s="60">
        <v>357210533</v>
      </c>
      <c r="I73" s="60">
        <v>68667678</v>
      </c>
      <c r="J73" s="60">
        <v>75735976</v>
      </c>
      <c r="K73" s="60">
        <v>109908336.48</v>
      </c>
      <c r="L73" s="60">
        <v>59551735</v>
      </c>
      <c r="M73" s="60">
        <v>307602101.82199997</v>
      </c>
      <c r="N73" s="42"/>
    </row>
    <row r="74" spans="1:14" x14ac:dyDescent="0.3">
      <c r="A74" s="44"/>
      <c r="B74" s="45" t="s">
        <v>130</v>
      </c>
      <c r="C74" s="145" t="s">
        <v>131</v>
      </c>
      <c r="D74" s="145"/>
      <c r="E74" s="49">
        <v>102544633.54251</v>
      </c>
      <c r="F74" s="49">
        <v>148555759</v>
      </c>
      <c r="G74" s="49">
        <v>308167875.45164001</v>
      </c>
      <c r="H74" s="49">
        <v>401229026</v>
      </c>
      <c r="I74" s="49">
        <v>68667678</v>
      </c>
      <c r="J74" s="49">
        <v>75735976</v>
      </c>
      <c r="K74" s="49">
        <v>113908336.48</v>
      </c>
      <c r="L74" s="49">
        <v>68551735</v>
      </c>
      <c r="M74" s="49">
        <v>316302054.50999999</v>
      </c>
      <c r="N74" s="50"/>
    </row>
    <row r="75" spans="1:14" x14ac:dyDescent="0.3">
      <c r="A75" s="44"/>
      <c r="B75" s="45" t="s">
        <v>132</v>
      </c>
      <c r="C75" s="145" t="s">
        <v>133</v>
      </c>
      <c r="D75" s="145"/>
      <c r="E75" s="49">
        <v>4185000</v>
      </c>
      <c r="F75" s="49">
        <v>0</v>
      </c>
      <c r="G75" s="49">
        <v>0</v>
      </c>
      <c r="H75" s="49">
        <v>44018493</v>
      </c>
      <c r="I75" s="49">
        <v>0</v>
      </c>
      <c r="J75" s="49">
        <v>0</v>
      </c>
      <c r="K75" s="49">
        <v>4000000</v>
      </c>
      <c r="L75" s="49">
        <v>9000000</v>
      </c>
      <c r="M75" s="49">
        <v>8699952.6879999992</v>
      </c>
      <c r="N75" s="50"/>
    </row>
    <row r="76" spans="1:14" x14ac:dyDescent="0.3">
      <c r="A76" s="44"/>
      <c r="B76" s="45"/>
      <c r="C76" s="48"/>
      <c r="D76" s="48"/>
      <c r="E76" s="49"/>
      <c r="F76" s="49"/>
      <c r="G76" s="49"/>
      <c r="H76" s="49"/>
      <c r="I76" s="49"/>
      <c r="J76" s="49"/>
      <c r="K76" s="49"/>
      <c r="L76" s="49"/>
      <c r="M76" s="49"/>
      <c r="N76" s="50"/>
    </row>
    <row r="77" spans="1:14" x14ac:dyDescent="0.3">
      <c r="A77" s="62" t="s">
        <v>134</v>
      </c>
      <c r="B77" s="146" t="s">
        <v>135</v>
      </c>
      <c r="C77" s="146"/>
      <c r="D77" s="146"/>
      <c r="E77" s="46">
        <v>129563737.06404004</v>
      </c>
      <c r="F77" s="46">
        <v>42071645</v>
      </c>
      <c r="G77" s="46">
        <v>658758055.36819017</v>
      </c>
      <c r="H77" s="46">
        <v>25093002.292989969</v>
      </c>
      <c r="I77" s="46">
        <v>60501462</v>
      </c>
      <c r="J77" s="46">
        <v>117208560</v>
      </c>
      <c r="K77" s="46">
        <v>121533486.05999993</v>
      </c>
      <c r="L77" s="46">
        <v>72390896</v>
      </c>
      <c r="M77" s="46">
        <v>37341331.304717004</v>
      </c>
      <c r="N77" s="42"/>
    </row>
    <row r="78" spans="1:14" x14ac:dyDescent="0.3">
      <c r="A78" s="63"/>
      <c r="B78" s="63"/>
      <c r="C78" s="63"/>
      <c r="D78" s="63"/>
      <c r="E78" s="63"/>
      <c r="F78" s="63"/>
      <c r="G78" s="63"/>
      <c r="H78" s="63"/>
      <c r="I78" s="63"/>
      <c r="J78" s="63"/>
      <c r="K78" s="63"/>
      <c r="L78" s="63"/>
      <c r="M78" s="63"/>
      <c r="N78" s="63"/>
    </row>
    <row r="79" spans="1:14" x14ac:dyDescent="0.3">
      <c r="A79" s="63"/>
      <c r="B79" s="63"/>
      <c r="C79" s="63"/>
      <c r="D79" s="63"/>
      <c r="E79" s="63"/>
      <c r="F79" s="63"/>
      <c r="G79" s="63"/>
      <c r="H79" s="63"/>
      <c r="I79" s="63"/>
      <c r="J79" s="63"/>
      <c r="K79" s="63"/>
      <c r="L79" s="63"/>
      <c r="M79" s="63"/>
      <c r="N79" s="63"/>
    </row>
    <row r="80" spans="1:14" x14ac:dyDescent="0.3">
      <c r="A80" s="127" t="s">
        <v>169</v>
      </c>
      <c r="B80" s="127"/>
      <c r="C80" s="127"/>
      <c r="D80" s="127"/>
      <c r="E80" s="127"/>
      <c r="F80" s="127"/>
      <c r="G80" s="127"/>
      <c r="H80" s="127"/>
      <c r="I80" s="127"/>
      <c r="J80" s="127"/>
      <c r="K80" s="127"/>
      <c r="L80" s="127"/>
      <c r="M80" s="127"/>
      <c r="N80" s="20"/>
    </row>
    <row r="81" spans="1:14" x14ac:dyDescent="0.3">
      <c r="A81" s="128" t="s">
        <v>170</v>
      </c>
      <c r="B81" s="128"/>
      <c r="C81" s="128"/>
      <c r="D81" s="128"/>
      <c r="E81" s="128"/>
      <c r="F81" s="128"/>
      <c r="G81" s="128"/>
      <c r="H81" s="128"/>
      <c r="I81" s="128"/>
      <c r="J81" s="128"/>
      <c r="K81" s="128"/>
      <c r="L81" s="128"/>
      <c r="M81" s="128"/>
      <c r="N81" s="23"/>
    </row>
    <row r="82" spans="1:14" x14ac:dyDescent="0.3">
      <c r="A82" s="26"/>
      <c r="B82" s="26"/>
      <c r="C82" s="26"/>
      <c r="D82" s="27"/>
      <c r="E82" s="27"/>
      <c r="F82" s="26"/>
      <c r="G82" s="28"/>
      <c r="H82" s="26"/>
      <c r="I82" s="29"/>
      <c r="J82" s="30"/>
      <c r="K82" s="26"/>
      <c r="L82" s="29"/>
      <c r="M82" s="30"/>
      <c r="N82" s="28"/>
    </row>
    <row r="83" spans="1:14" x14ac:dyDescent="0.3">
      <c r="A83" s="130" t="s">
        <v>76</v>
      </c>
      <c r="B83" s="131"/>
      <c r="C83" s="131"/>
      <c r="D83" s="131"/>
      <c r="E83" s="134" t="s">
        <v>77</v>
      </c>
      <c r="F83" s="135"/>
      <c r="G83" s="135"/>
      <c r="H83" s="135"/>
      <c r="I83" s="135"/>
      <c r="J83" s="135"/>
      <c r="K83" s="135"/>
      <c r="L83" s="135"/>
      <c r="M83" s="136"/>
      <c r="N83" s="34"/>
    </row>
    <row r="84" spans="1:14" x14ac:dyDescent="0.3">
      <c r="A84" s="132"/>
      <c r="B84" s="133"/>
      <c r="C84" s="133"/>
      <c r="D84" s="133"/>
      <c r="E84" s="35" t="s">
        <v>64</v>
      </c>
      <c r="F84" s="35" t="s">
        <v>59</v>
      </c>
      <c r="G84" s="35" t="s">
        <v>57</v>
      </c>
      <c r="H84" s="36" t="s">
        <v>58</v>
      </c>
      <c r="I84" s="35" t="s">
        <v>60</v>
      </c>
      <c r="J84" s="35" t="s">
        <v>62</v>
      </c>
      <c r="K84" s="36" t="s">
        <v>61</v>
      </c>
      <c r="L84" s="35" t="s">
        <v>63</v>
      </c>
      <c r="M84" s="35" t="s">
        <v>56</v>
      </c>
      <c r="N84" s="34"/>
    </row>
    <row r="85" spans="1:14" x14ac:dyDescent="0.3">
      <c r="A85" s="39" t="s">
        <v>82</v>
      </c>
      <c r="B85" s="126" t="s">
        <v>83</v>
      </c>
      <c r="C85" s="126"/>
      <c r="D85" s="126"/>
      <c r="E85" s="41">
        <v>1089673620</v>
      </c>
      <c r="F85" s="41">
        <v>1789669930</v>
      </c>
      <c r="G85" s="41">
        <v>3906157464</v>
      </c>
      <c r="H85" s="41">
        <v>1884736534</v>
      </c>
      <c r="I85" s="41">
        <v>1104884193</v>
      </c>
      <c r="J85" s="41">
        <v>1012111114</v>
      </c>
      <c r="K85" s="41">
        <v>1475503925</v>
      </c>
      <c r="L85" s="41">
        <v>2003219088</v>
      </c>
      <c r="M85" s="41">
        <v>1964054093</v>
      </c>
      <c r="N85" s="42"/>
    </row>
    <row r="86" spans="1:14" x14ac:dyDescent="0.3">
      <c r="A86" s="44"/>
      <c r="B86" s="45" t="s">
        <v>84</v>
      </c>
      <c r="C86" s="126" t="s">
        <v>85</v>
      </c>
      <c r="D86" s="126"/>
      <c r="E86" s="46">
        <v>148045103</v>
      </c>
      <c r="F86" s="46">
        <v>313042530</v>
      </c>
      <c r="G86" s="46">
        <v>2116974302</v>
      </c>
      <c r="H86" s="46">
        <v>545869873</v>
      </c>
      <c r="I86" s="46">
        <v>220893875</v>
      </c>
      <c r="J86" s="46">
        <v>104325150</v>
      </c>
      <c r="K86" s="46">
        <v>219176733</v>
      </c>
      <c r="L86" s="46">
        <v>318986891</v>
      </c>
      <c r="M86" s="46">
        <v>731261281</v>
      </c>
      <c r="N86" s="42"/>
    </row>
    <row r="87" spans="1:14" x14ac:dyDescent="0.3">
      <c r="A87" s="44"/>
      <c r="B87" s="45"/>
      <c r="C87" s="48" t="s">
        <v>87</v>
      </c>
      <c r="D87" s="48" t="s">
        <v>88</v>
      </c>
      <c r="E87" s="49">
        <v>34371564</v>
      </c>
      <c r="F87" s="49">
        <v>97073955</v>
      </c>
      <c r="G87" s="49">
        <v>1613756252</v>
      </c>
      <c r="H87" s="49">
        <v>323627900</v>
      </c>
      <c r="I87" s="49">
        <v>41851859</v>
      </c>
      <c r="J87" s="49">
        <v>20541596</v>
      </c>
      <c r="K87" s="49">
        <v>66452673</v>
      </c>
      <c r="L87" s="49">
        <v>118257304</v>
      </c>
      <c r="M87" s="49">
        <v>489693285</v>
      </c>
      <c r="N87" s="50"/>
    </row>
    <row r="88" spans="1:14" x14ac:dyDescent="0.3">
      <c r="A88" s="44"/>
      <c r="B88" s="45"/>
      <c r="C88" s="48" t="s">
        <v>90</v>
      </c>
      <c r="D88" s="48" t="s">
        <v>91</v>
      </c>
      <c r="E88" s="49">
        <v>9591529</v>
      </c>
      <c r="F88" s="49">
        <v>22808553</v>
      </c>
      <c r="G88" s="49">
        <v>68412916</v>
      </c>
      <c r="H88" s="49">
        <v>34693900</v>
      </c>
      <c r="I88" s="49">
        <v>28025861</v>
      </c>
      <c r="J88" s="49">
        <v>11948450</v>
      </c>
      <c r="K88" s="49">
        <v>9350562</v>
      </c>
      <c r="L88" s="49">
        <v>19809774</v>
      </c>
      <c r="M88" s="49">
        <v>29183791</v>
      </c>
      <c r="N88" s="50"/>
    </row>
    <row r="89" spans="1:14" ht="51" x14ac:dyDescent="0.3">
      <c r="A89" s="44"/>
      <c r="B89" s="45"/>
      <c r="C89" s="48" t="s">
        <v>93</v>
      </c>
      <c r="D89" s="48" t="s">
        <v>94</v>
      </c>
      <c r="E89" s="49">
        <v>10575922</v>
      </c>
      <c r="F89" s="49">
        <v>10285519</v>
      </c>
      <c r="G89" s="49">
        <v>243081327</v>
      </c>
      <c r="H89" s="49">
        <v>13198716</v>
      </c>
      <c r="I89" s="49">
        <v>9035624</v>
      </c>
      <c r="J89" s="49">
        <v>7089523</v>
      </c>
      <c r="K89" s="49">
        <v>11968117</v>
      </c>
      <c r="L89" s="49">
        <v>19823540</v>
      </c>
      <c r="M89" s="49">
        <v>56572597</v>
      </c>
      <c r="N89" s="50"/>
    </row>
    <row r="90" spans="1:14" ht="30.6" x14ac:dyDescent="0.3">
      <c r="A90" s="44"/>
      <c r="B90" s="45"/>
      <c r="C90" s="48" t="s">
        <v>95</v>
      </c>
      <c r="D90" s="48" t="s">
        <v>96</v>
      </c>
      <c r="E90" s="49">
        <v>93506088</v>
      </c>
      <c r="F90" s="49">
        <v>182874503</v>
      </c>
      <c r="G90" s="49">
        <v>191723807</v>
      </c>
      <c r="H90" s="49">
        <v>174350212</v>
      </c>
      <c r="I90" s="49">
        <v>141980531</v>
      </c>
      <c r="J90" s="49">
        <v>64745581</v>
      </c>
      <c r="K90" s="49">
        <v>131405381</v>
      </c>
      <c r="L90" s="49">
        <v>161096273</v>
      </c>
      <c r="M90" s="49">
        <v>155811608</v>
      </c>
      <c r="N90" s="50"/>
    </row>
    <row r="91" spans="1:14" x14ac:dyDescent="0.3">
      <c r="A91" s="44"/>
      <c r="B91" s="45" t="s">
        <v>98</v>
      </c>
      <c r="C91" s="126" t="s">
        <v>171</v>
      </c>
      <c r="D91" s="126"/>
      <c r="E91" s="46">
        <v>631219277</v>
      </c>
      <c r="F91" s="46">
        <v>1040716327</v>
      </c>
      <c r="G91" s="46">
        <v>567546105</v>
      </c>
      <c r="H91" s="46">
        <v>864329765</v>
      </c>
      <c r="I91" s="46">
        <v>638167354</v>
      </c>
      <c r="J91" s="46">
        <v>655274340</v>
      </c>
      <c r="K91" s="46">
        <v>918022076</v>
      </c>
      <c r="L91" s="46">
        <v>1177658540</v>
      </c>
      <c r="M91" s="46">
        <v>828354988</v>
      </c>
      <c r="N91" s="42"/>
    </row>
    <row r="92" spans="1:14" x14ac:dyDescent="0.3">
      <c r="A92" s="44"/>
      <c r="B92" s="45"/>
      <c r="C92" s="48" t="s">
        <v>102</v>
      </c>
      <c r="D92" s="48" t="s">
        <v>172</v>
      </c>
      <c r="E92" s="49">
        <v>19744258</v>
      </c>
      <c r="F92" s="49">
        <v>27101551</v>
      </c>
      <c r="G92" s="49">
        <v>88941536</v>
      </c>
      <c r="H92" s="49">
        <v>32402564</v>
      </c>
      <c r="I92" s="49">
        <v>19545224</v>
      </c>
      <c r="J92" s="49">
        <v>19389560</v>
      </c>
      <c r="K92" s="49">
        <v>22582034</v>
      </c>
      <c r="L92" s="49">
        <v>32846513</v>
      </c>
      <c r="M92" s="49">
        <v>86500415</v>
      </c>
      <c r="N92" s="50"/>
    </row>
    <row r="93" spans="1:14" ht="20.399999999999999" x14ac:dyDescent="0.3">
      <c r="A93" s="44"/>
      <c r="B93" s="45"/>
      <c r="C93" s="48" t="s">
        <v>107</v>
      </c>
      <c r="D93" s="48" t="s">
        <v>173</v>
      </c>
      <c r="E93" s="49">
        <v>523048815</v>
      </c>
      <c r="F93" s="49">
        <v>757249339</v>
      </c>
      <c r="G93" s="49">
        <v>330780978</v>
      </c>
      <c r="H93" s="49">
        <v>648742641</v>
      </c>
      <c r="I93" s="49">
        <v>503097887</v>
      </c>
      <c r="J93" s="49">
        <v>535235046</v>
      </c>
      <c r="K93" s="49">
        <v>713291169</v>
      </c>
      <c r="L93" s="49">
        <v>904071781</v>
      </c>
      <c r="M93" s="49">
        <v>619582547</v>
      </c>
      <c r="N93" s="50"/>
    </row>
    <row r="94" spans="1:14" ht="20.399999999999999" x14ac:dyDescent="0.3">
      <c r="A94" s="44"/>
      <c r="B94" s="45"/>
      <c r="C94" s="48" t="s">
        <v>174</v>
      </c>
      <c r="D94" s="48" t="s">
        <v>175</v>
      </c>
      <c r="E94" s="49">
        <v>88426204</v>
      </c>
      <c r="F94" s="49">
        <v>256365437</v>
      </c>
      <c r="G94" s="49">
        <v>147823591</v>
      </c>
      <c r="H94" s="49">
        <v>183184560</v>
      </c>
      <c r="I94" s="49">
        <v>115524244</v>
      </c>
      <c r="J94" s="49">
        <v>100649734</v>
      </c>
      <c r="K94" s="49">
        <v>182148873</v>
      </c>
      <c r="L94" s="49">
        <v>240740246</v>
      </c>
      <c r="M94" s="49">
        <v>122272026</v>
      </c>
      <c r="N94" s="50"/>
    </row>
    <row r="95" spans="1:14" x14ac:dyDescent="0.3">
      <c r="A95" s="44"/>
      <c r="B95" s="45" t="s">
        <v>109</v>
      </c>
      <c r="C95" s="126" t="s">
        <v>176</v>
      </c>
      <c r="D95" s="126"/>
      <c r="E95" s="46">
        <v>310409240</v>
      </c>
      <c r="F95" s="46">
        <v>435911073</v>
      </c>
      <c r="G95" s="46">
        <v>1221637056</v>
      </c>
      <c r="H95" s="46">
        <v>474536896</v>
      </c>
      <c r="I95" s="46">
        <v>245822963</v>
      </c>
      <c r="J95" s="46">
        <v>252511624</v>
      </c>
      <c r="K95" s="46">
        <v>338305116</v>
      </c>
      <c r="L95" s="46">
        <v>506573657</v>
      </c>
      <c r="M95" s="46">
        <v>404437824</v>
      </c>
      <c r="N95" s="42"/>
    </row>
    <row r="96" spans="1:14" x14ac:dyDescent="0.3">
      <c r="A96" s="44"/>
      <c r="B96" s="45"/>
      <c r="C96" s="48"/>
      <c r="D96" s="48"/>
      <c r="E96" s="49"/>
      <c r="F96" s="49"/>
      <c r="G96" s="49"/>
      <c r="H96" s="49"/>
      <c r="I96" s="49"/>
      <c r="J96" s="49"/>
      <c r="K96" s="49"/>
      <c r="L96" s="49"/>
      <c r="M96" s="49"/>
      <c r="N96" s="50"/>
    </row>
    <row r="97" spans="1:14" x14ac:dyDescent="0.3">
      <c r="A97" s="39" t="s">
        <v>117</v>
      </c>
      <c r="B97" s="126" t="s">
        <v>118</v>
      </c>
      <c r="C97" s="126"/>
      <c r="D97" s="126"/>
      <c r="E97" s="41">
        <v>1067104976</v>
      </c>
      <c r="F97" s="41">
        <v>1772916984</v>
      </c>
      <c r="G97" s="41">
        <v>3877169048</v>
      </c>
      <c r="H97" s="41">
        <v>2092572155</v>
      </c>
      <c r="I97" s="41">
        <v>1124325930</v>
      </c>
      <c r="J97" s="41">
        <v>1003917661</v>
      </c>
      <c r="K97" s="41">
        <v>1464635321</v>
      </c>
      <c r="L97" s="41">
        <v>2006101484</v>
      </c>
      <c r="M97" s="41">
        <v>1884553112</v>
      </c>
      <c r="N97" s="42"/>
    </row>
    <row r="98" spans="1:14" x14ac:dyDescent="0.3">
      <c r="A98" s="44"/>
      <c r="B98" s="45" t="s">
        <v>119</v>
      </c>
      <c r="C98" s="145" t="s">
        <v>177</v>
      </c>
      <c r="D98" s="145"/>
      <c r="E98" s="49">
        <v>583887412</v>
      </c>
      <c r="F98" s="49">
        <v>1111754115</v>
      </c>
      <c r="G98" s="49">
        <v>2147806666</v>
      </c>
      <c r="H98" s="49">
        <v>1181212217</v>
      </c>
      <c r="I98" s="49">
        <v>631989924</v>
      </c>
      <c r="J98" s="49">
        <v>698247657</v>
      </c>
      <c r="K98" s="49">
        <v>941913591</v>
      </c>
      <c r="L98" s="49">
        <v>1116044292</v>
      </c>
      <c r="M98" s="49">
        <v>1080825373</v>
      </c>
      <c r="N98" s="50"/>
    </row>
    <row r="99" spans="1:14" x14ac:dyDescent="0.3">
      <c r="A99" s="44"/>
      <c r="B99" s="45" t="s">
        <v>121</v>
      </c>
      <c r="C99" s="44" t="s">
        <v>178</v>
      </c>
      <c r="D99" s="44"/>
      <c r="E99" s="59">
        <v>483217564</v>
      </c>
      <c r="F99" s="59">
        <v>661162869</v>
      </c>
      <c r="G99" s="59">
        <v>1729362382</v>
      </c>
      <c r="H99" s="59">
        <v>911359938</v>
      </c>
      <c r="I99" s="59">
        <v>492336005</v>
      </c>
      <c r="J99" s="59">
        <v>305670004</v>
      </c>
      <c r="K99" s="59">
        <v>522721730</v>
      </c>
      <c r="L99" s="59">
        <v>890057192</v>
      </c>
      <c r="M99" s="59">
        <v>803727739</v>
      </c>
      <c r="N99" s="50"/>
    </row>
    <row r="100" spans="1:14" x14ac:dyDescent="0.3">
      <c r="A100" s="44"/>
      <c r="B100" s="45"/>
      <c r="C100" s="44"/>
      <c r="D100" s="44"/>
      <c r="E100" s="59"/>
      <c r="F100" s="59"/>
      <c r="G100" s="59"/>
      <c r="H100" s="59"/>
      <c r="I100" s="59"/>
      <c r="J100" s="59"/>
      <c r="K100" s="59"/>
      <c r="L100" s="59"/>
      <c r="M100" s="59"/>
      <c r="N100" s="50"/>
    </row>
    <row r="101" spans="1:14" x14ac:dyDescent="0.3">
      <c r="A101" s="39" t="s">
        <v>127</v>
      </c>
      <c r="B101" s="144" t="s">
        <v>128</v>
      </c>
      <c r="C101" s="144"/>
      <c r="D101" s="144"/>
      <c r="E101" s="60">
        <v>75790990</v>
      </c>
      <c r="F101" s="60">
        <v>14684099</v>
      </c>
      <c r="G101" s="60">
        <v>279401874</v>
      </c>
      <c r="H101" s="60">
        <v>228330092</v>
      </c>
      <c r="I101" s="60">
        <v>40549560</v>
      </c>
      <c r="J101" s="60">
        <v>56919478</v>
      </c>
      <c r="K101" s="60">
        <v>102907118</v>
      </c>
      <c r="L101" s="60">
        <v>71434130</v>
      </c>
      <c r="M101" s="60">
        <v>229178357</v>
      </c>
      <c r="N101" s="42"/>
    </row>
    <row r="102" spans="1:14" x14ac:dyDescent="0.3">
      <c r="A102" s="44"/>
      <c r="B102" s="45" t="s">
        <v>130</v>
      </c>
      <c r="C102" s="145" t="s">
        <v>131</v>
      </c>
      <c r="D102" s="145"/>
      <c r="E102" s="49">
        <v>78990990</v>
      </c>
      <c r="F102" s="49">
        <v>68934099</v>
      </c>
      <c r="G102" s="49">
        <v>279401874</v>
      </c>
      <c r="H102" s="49">
        <v>279830092</v>
      </c>
      <c r="I102" s="49">
        <v>40549560</v>
      </c>
      <c r="J102" s="49">
        <v>56919478</v>
      </c>
      <c r="K102" s="49">
        <v>102972554</v>
      </c>
      <c r="L102" s="49">
        <v>75834130</v>
      </c>
      <c r="M102" s="49">
        <v>233301073</v>
      </c>
      <c r="N102" s="50"/>
    </row>
    <row r="103" spans="1:14" x14ac:dyDescent="0.3">
      <c r="A103" s="44"/>
      <c r="B103" s="45" t="s">
        <v>132</v>
      </c>
      <c r="C103" s="145" t="s">
        <v>133</v>
      </c>
      <c r="D103" s="145"/>
      <c r="E103" s="49">
        <v>3200000</v>
      </c>
      <c r="F103" s="49">
        <v>54250000</v>
      </c>
      <c r="G103" s="49">
        <v>0</v>
      </c>
      <c r="H103" s="49">
        <v>51500000</v>
      </c>
      <c r="I103" s="49">
        <v>0</v>
      </c>
      <c r="J103" s="49">
        <v>0</v>
      </c>
      <c r="K103" s="49">
        <v>65436</v>
      </c>
      <c r="L103" s="49">
        <v>4400000</v>
      </c>
      <c r="M103" s="49">
        <v>4122716</v>
      </c>
      <c r="N103" s="50"/>
    </row>
    <row r="104" spans="1:14" x14ac:dyDescent="0.3">
      <c r="A104" s="44"/>
      <c r="B104" s="45"/>
      <c r="C104" s="48"/>
      <c r="D104" s="48"/>
      <c r="E104" s="49"/>
      <c r="F104" s="49"/>
      <c r="G104" s="49"/>
      <c r="H104" s="49"/>
      <c r="I104" s="49"/>
      <c r="J104" s="49"/>
      <c r="K104" s="49"/>
      <c r="L104" s="49"/>
      <c r="M104" s="49"/>
      <c r="N104" s="50"/>
    </row>
    <row r="105" spans="1:14" x14ac:dyDescent="0.3">
      <c r="A105" s="62" t="s">
        <v>134</v>
      </c>
      <c r="B105" s="146" t="s">
        <v>179</v>
      </c>
      <c r="C105" s="146"/>
      <c r="D105" s="146"/>
      <c r="E105" s="46">
        <v>98359634</v>
      </c>
      <c r="F105" s="46">
        <v>31437045</v>
      </c>
      <c r="G105" s="46">
        <v>308390290</v>
      </c>
      <c r="H105" s="46">
        <v>20494471</v>
      </c>
      <c r="I105" s="46">
        <v>21107823</v>
      </c>
      <c r="J105" s="46">
        <v>65112931</v>
      </c>
      <c r="K105" s="46">
        <v>113775722</v>
      </c>
      <c r="L105" s="46">
        <v>68551734</v>
      </c>
      <c r="M105" s="46">
        <v>312802055</v>
      </c>
      <c r="N105" s="42"/>
    </row>
    <row r="106" spans="1:14" x14ac:dyDescent="0.3">
      <c r="A106" s="63"/>
      <c r="B106" s="63"/>
      <c r="C106" s="63"/>
      <c r="D106" s="63"/>
      <c r="E106" s="63"/>
      <c r="F106" s="63"/>
      <c r="G106" s="63"/>
      <c r="H106" s="63"/>
      <c r="I106" s="63"/>
      <c r="J106" s="63"/>
      <c r="K106" s="63"/>
      <c r="L106" s="63"/>
      <c r="M106" s="63"/>
      <c r="N106" s="63"/>
    </row>
    <row r="107" spans="1:14" x14ac:dyDescent="0.3">
      <c r="A107" s="63"/>
      <c r="B107" s="63"/>
      <c r="C107" s="63"/>
      <c r="D107" s="63"/>
      <c r="E107" s="63"/>
      <c r="F107" s="63"/>
      <c r="G107" s="63"/>
      <c r="H107" s="63"/>
      <c r="I107" s="63"/>
      <c r="J107" s="63"/>
      <c r="K107" s="63"/>
      <c r="L107" s="63"/>
      <c r="M107" s="63"/>
      <c r="N107" s="63"/>
    </row>
    <row r="108" spans="1:14" x14ac:dyDescent="0.3">
      <c r="A108" s="127" t="s">
        <v>180</v>
      </c>
      <c r="B108" s="127"/>
      <c r="C108" s="127"/>
      <c r="D108" s="127"/>
      <c r="E108" s="127"/>
      <c r="F108" s="127"/>
      <c r="G108" s="127"/>
      <c r="H108" s="127"/>
      <c r="I108" s="127"/>
      <c r="J108" s="127"/>
      <c r="K108" s="127"/>
      <c r="L108" s="127"/>
      <c r="M108" s="127"/>
      <c r="N108" s="20"/>
    </row>
    <row r="109" spans="1:14" x14ac:dyDescent="0.3">
      <c r="A109" s="128" t="s">
        <v>181</v>
      </c>
      <c r="B109" s="128"/>
      <c r="C109" s="128"/>
      <c r="D109" s="128"/>
      <c r="E109" s="128"/>
      <c r="F109" s="128"/>
      <c r="G109" s="128"/>
      <c r="H109" s="128"/>
      <c r="I109" s="128"/>
      <c r="J109" s="128"/>
      <c r="K109" s="128"/>
      <c r="L109" s="128"/>
      <c r="M109" s="128"/>
      <c r="N109" s="23"/>
    </row>
    <row r="110" spans="1:14" x14ac:dyDescent="0.3">
      <c r="A110" s="26"/>
      <c r="B110" s="26"/>
      <c r="C110" s="26"/>
      <c r="D110" s="27"/>
      <c r="E110" s="27"/>
      <c r="F110" s="26"/>
      <c r="G110" s="28"/>
      <c r="H110" s="26"/>
      <c r="I110" s="29"/>
      <c r="J110" s="30"/>
      <c r="K110" s="26"/>
      <c r="L110" s="29"/>
      <c r="M110" s="30"/>
      <c r="N110" s="28"/>
    </row>
    <row r="111" spans="1:14" x14ac:dyDescent="0.3">
      <c r="A111" s="130" t="s">
        <v>76</v>
      </c>
      <c r="B111" s="131"/>
      <c r="C111" s="131"/>
      <c r="D111" s="131"/>
      <c r="E111" s="134" t="s">
        <v>77</v>
      </c>
      <c r="F111" s="135"/>
      <c r="G111" s="135"/>
      <c r="H111" s="135"/>
      <c r="I111" s="135"/>
      <c r="J111" s="135"/>
      <c r="K111" s="135"/>
      <c r="L111" s="135"/>
      <c r="M111" s="136"/>
      <c r="N111" s="34"/>
    </row>
    <row r="112" spans="1:14" x14ac:dyDescent="0.3">
      <c r="A112" s="132"/>
      <c r="B112" s="133"/>
      <c r="C112" s="133"/>
      <c r="D112" s="133"/>
      <c r="E112" s="35" t="s">
        <v>64</v>
      </c>
      <c r="F112" s="35" t="s">
        <v>59</v>
      </c>
      <c r="G112" s="35" t="s">
        <v>57</v>
      </c>
      <c r="H112" s="36" t="s">
        <v>58</v>
      </c>
      <c r="I112" s="35" t="s">
        <v>60</v>
      </c>
      <c r="J112" s="35" t="s">
        <v>62</v>
      </c>
      <c r="K112" s="36" t="s">
        <v>61</v>
      </c>
      <c r="L112" s="35" t="s">
        <v>63</v>
      </c>
      <c r="M112" s="35" t="s">
        <v>56</v>
      </c>
      <c r="N112" s="34"/>
    </row>
    <row r="113" spans="1:14" x14ac:dyDescent="0.3">
      <c r="A113" s="39" t="s">
        <v>82</v>
      </c>
      <c r="B113" s="126" t="s">
        <v>83</v>
      </c>
      <c r="C113" s="126"/>
      <c r="D113" s="126"/>
      <c r="E113" s="41">
        <v>1144974583</v>
      </c>
      <c r="F113" s="41">
        <v>1926615593</v>
      </c>
      <c r="G113" s="41">
        <v>5792967591</v>
      </c>
      <c r="H113" s="41">
        <v>2307617711.0660501</v>
      </c>
      <c r="I113" s="41">
        <v>1215589170</v>
      </c>
      <c r="J113" s="41">
        <v>1180012548</v>
      </c>
      <c r="K113" s="41">
        <v>1648390692</v>
      </c>
      <c r="L113" s="41">
        <v>2318758511</v>
      </c>
      <c r="M113" s="41">
        <v>2193530988</v>
      </c>
      <c r="N113" s="42"/>
    </row>
    <row r="114" spans="1:14" x14ac:dyDescent="0.3">
      <c r="A114" s="44"/>
      <c r="B114" s="45" t="s">
        <v>84</v>
      </c>
      <c r="C114" s="126" t="s">
        <v>85</v>
      </c>
      <c r="D114" s="126"/>
      <c r="E114" s="46">
        <v>133698784</v>
      </c>
      <c r="F114" s="46">
        <v>354558239</v>
      </c>
      <c r="G114" s="46">
        <v>4835188460</v>
      </c>
      <c r="H114" s="46">
        <v>997478368.03478003</v>
      </c>
      <c r="I114" s="46">
        <v>225063772</v>
      </c>
      <c r="J114" s="46">
        <v>127040436</v>
      </c>
      <c r="K114" s="46">
        <v>233013033</v>
      </c>
      <c r="L114" s="46">
        <v>365595301</v>
      </c>
      <c r="M114" s="46">
        <v>1010779481</v>
      </c>
      <c r="N114" s="42"/>
    </row>
    <row r="115" spans="1:14" x14ac:dyDescent="0.3">
      <c r="A115" s="44"/>
      <c r="B115" s="45"/>
      <c r="C115" s="48" t="s">
        <v>87</v>
      </c>
      <c r="D115" s="48" t="s">
        <v>88</v>
      </c>
      <c r="E115" s="49">
        <v>39132640.350000001</v>
      </c>
      <c r="F115" s="49">
        <v>116003788</v>
      </c>
      <c r="G115" s="49">
        <v>4217319393</v>
      </c>
      <c r="H115" s="49">
        <v>742538741.16131997</v>
      </c>
      <c r="I115" s="49">
        <v>77608057</v>
      </c>
      <c r="J115" s="49">
        <v>22363776</v>
      </c>
      <c r="K115" s="49">
        <v>108373667.76000001</v>
      </c>
      <c r="L115" s="49">
        <v>155755835</v>
      </c>
      <c r="M115" s="49">
        <v>800355726</v>
      </c>
      <c r="N115" s="50"/>
    </row>
    <row r="116" spans="1:14" x14ac:dyDescent="0.3">
      <c r="A116" s="44"/>
      <c r="B116" s="45"/>
      <c r="C116" s="48" t="s">
        <v>90</v>
      </c>
      <c r="D116" s="48" t="s">
        <v>91</v>
      </c>
      <c r="E116" s="49">
        <v>9869996</v>
      </c>
      <c r="F116" s="49">
        <v>23362356</v>
      </c>
      <c r="G116" s="49">
        <v>148048411</v>
      </c>
      <c r="H116" s="49">
        <v>98622583.511000007</v>
      </c>
      <c r="I116" s="49">
        <v>39956311</v>
      </c>
      <c r="J116" s="49">
        <v>36441476</v>
      </c>
      <c r="K116" s="49">
        <v>13046347.76</v>
      </c>
      <c r="L116" s="49">
        <v>20319816</v>
      </c>
      <c r="M116" s="49">
        <v>33161962</v>
      </c>
      <c r="N116" s="50"/>
    </row>
    <row r="117" spans="1:14" ht="51" x14ac:dyDescent="0.3">
      <c r="A117" s="44"/>
      <c r="B117" s="45"/>
      <c r="C117" s="48" t="s">
        <v>93</v>
      </c>
      <c r="D117" s="48" t="s">
        <v>94</v>
      </c>
      <c r="E117" s="49">
        <v>7549855.9800000004</v>
      </c>
      <c r="F117" s="49">
        <v>9937546</v>
      </c>
      <c r="G117" s="49">
        <v>231890544</v>
      </c>
      <c r="H117" s="49">
        <v>10574498</v>
      </c>
      <c r="I117" s="49">
        <v>8429501.1699999999</v>
      </c>
      <c r="J117" s="49">
        <v>6139576</v>
      </c>
      <c r="K117" s="49">
        <v>11633177.24</v>
      </c>
      <c r="L117" s="49">
        <v>17168854</v>
      </c>
      <c r="M117" s="49">
        <v>45521727.969999999</v>
      </c>
      <c r="N117" s="50"/>
    </row>
    <row r="118" spans="1:14" ht="30.6" x14ac:dyDescent="0.3">
      <c r="A118" s="44"/>
      <c r="B118" s="45"/>
      <c r="C118" s="48" t="s">
        <v>95</v>
      </c>
      <c r="D118" s="48" t="s">
        <v>96</v>
      </c>
      <c r="E118" s="49">
        <v>77146292</v>
      </c>
      <c r="F118" s="49">
        <v>205254549</v>
      </c>
      <c r="G118" s="49">
        <v>237930112</v>
      </c>
      <c r="H118" s="49">
        <v>145742544.82466999</v>
      </c>
      <c r="I118" s="49">
        <v>99069902</v>
      </c>
      <c r="J118" s="49">
        <v>62095608</v>
      </c>
      <c r="K118" s="49">
        <v>99959842.25</v>
      </c>
      <c r="L118" s="49">
        <v>172350796</v>
      </c>
      <c r="M118" s="49">
        <v>131740065</v>
      </c>
      <c r="N118" s="50"/>
    </row>
    <row r="119" spans="1:14" x14ac:dyDescent="0.3">
      <c r="A119" s="44"/>
      <c r="B119" s="45" t="s">
        <v>98</v>
      </c>
      <c r="C119" s="126" t="s">
        <v>171</v>
      </c>
      <c r="D119" s="126"/>
      <c r="E119" s="46">
        <v>707790157.34000003</v>
      </c>
      <c r="F119" s="46">
        <v>1075691158</v>
      </c>
      <c r="G119" s="46">
        <v>568230993</v>
      </c>
      <c r="H119" s="46">
        <v>940139489.32700002</v>
      </c>
      <c r="I119" s="46" t="s">
        <v>182</v>
      </c>
      <c r="J119" s="46">
        <v>717603942</v>
      </c>
      <c r="K119" s="46">
        <v>1011875537.75</v>
      </c>
      <c r="L119" s="46">
        <v>1331020352</v>
      </c>
      <c r="M119" s="46">
        <v>869958858</v>
      </c>
      <c r="N119" s="42"/>
    </row>
    <row r="120" spans="1:14" x14ac:dyDescent="0.3">
      <c r="A120" s="44"/>
      <c r="B120" s="45"/>
      <c r="C120" s="48" t="s">
        <v>102</v>
      </c>
      <c r="D120" s="48" t="s">
        <v>172</v>
      </c>
      <c r="E120" s="49">
        <v>15038091.35</v>
      </c>
      <c r="F120" s="49">
        <v>16638025</v>
      </c>
      <c r="G120" s="49">
        <v>61162552</v>
      </c>
      <c r="H120" s="49">
        <v>20835073.153000001</v>
      </c>
      <c r="I120" s="49">
        <v>13318908.680000002</v>
      </c>
      <c r="J120" s="49">
        <v>13736931</v>
      </c>
      <c r="K120" s="49">
        <v>15657057.68</v>
      </c>
      <c r="L120" s="49">
        <v>21002154</v>
      </c>
      <c r="M120" s="49">
        <v>61629341</v>
      </c>
      <c r="N120" s="50"/>
    </row>
    <row r="121" spans="1:14" ht="20.399999999999999" x14ac:dyDescent="0.3">
      <c r="A121" s="44"/>
      <c r="B121" s="45"/>
      <c r="C121" s="48" t="s">
        <v>107</v>
      </c>
      <c r="D121" s="48" t="s">
        <v>173</v>
      </c>
      <c r="E121" s="49">
        <v>573014113</v>
      </c>
      <c r="F121" s="49">
        <v>847281658</v>
      </c>
      <c r="G121" s="49">
        <v>361230411</v>
      </c>
      <c r="H121" s="49">
        <v>716521199</v>
      </c>
      <c r="I121" s="49">
        <v>564462148</v>
      </c>
      <c r="J121" s="49">
        <v>584470785</v>
      </c>
      <c r="K121" s="49">
        <v>795849744</v>
      </c>
      <c r="L121" s="49">
        <v>1028451956</v>
      </c>
      <c r="M121" s="49">
        <v>677033111</v>
      </c>
      <c r="N121" s="50"/>
    </row>
    <row r="122" spans="1:14" ht="20.399999999999999" x14ac:dyDescent="0.3">
      <c r="A122" s="44"/>
      <c r="B122" s="45"/>
      <c r="C122" s="48" t="s">
        <v>174</v>
      </c>
      <c r="D122" s="48" t="s">
        <v>175</v>
      </c>
      <c r="E122" s="49">
        <v>119737953</v>
      </c>
      <c r="F122" s="49">
        <v>211771475</v>
      </c>
      <c r="G122" s="49">
        <v>145838030</v>
      </c>
      <c r="H122" s="49">
        <v>202783217.17399999</v>
      </c>
      <c r="I122" s="49">
        <v>114807538.97</v>
      </c>
      <c r="J122" s="49">
        <v>119396226</v>
      </c>
      <c r="K122" s="49">
        <v>200368736.08000001</v>
      </c>
      <c r="L122" s="49">
        <v>281566242</v>
      </c>
      <c r="M122" s="49">
        <v>131296406</v>
      </c>
      <c r="N122" s="50"/>
    </row>
    <row r="123" spans="1:14" x14ac:dyDescent="0.3">
      <c r="A123" s="44"/>
      <c r="B123" s="45" t="s">
        <v>109</v>
      </c>
      <c r="C123" s="126" t="s">
        <v>176</v>
      </c>
      <c r="D123" s="126"/>
      <c r="E123" s="46">
        <v>303485641.67000002</v>
      </c>
      <c r="F123" s="46">
        <v>496366586</v>
      </c>
      <c r="G123" s="46">
        <v>389548138</v>
      </c>
      <c r="H123" s="46">
        <v>369999853.70427001</v>
      </c>
      <c r="I123" s="46">
        <v>297936802.12</v>
      </c>
      <c r="J123" s="46">
        <v>335368170</v>
      </c>
      <c r="K123" s="46">
        <v>403502121</v>
      </c>
      <c r="L123" s="46">
        <v>622142858</v>
      </c>
      <c r="M123" s="46">
        <v>312792649</v>
      </c>
      <c r="N123" s="42"/>
    </row>
    <row r="124" spans="1:14" x14ac:dyDescent="0.3">
      <c r="A124" s="44"/>
      <c r="B124" s="45"/>
      <c r="C124" s="40"/>
      <c r="D124" s="40"/>
      <c r="E124" s="49"/>
      <c r="F124" s="49"/>
      <c r="G124" s="49"/>
      <c r="H124" s="49"/>
      <c r="I124" s="49"/>
      <c r="J124" s="49"/>
      <c r="K124" s="49"/>
      <c r="L124" s="49"/>
      <c r="M124" s="49"/>
      <c r="N124" s="50"/>
    </row>
    <row r="125" spans="1:14" x14ac:dyDescent="0.3">
      <c r="A125" s="39" t="s">
        <v>117</v>
      </c>
      <c r="B125" s="126" t="s">
        <v>118</v>
      </c>
      <c r="C125" s="126"/>
      <c r="D125" s="126"/>
      <c r="E125" s="41">
        <v>1158591599</v>
      </c>
      <c r="F125" s="41">
        <v>1926055006</v>
      </c>
      <c r="G125" s="41">
        <v>5733782645</v>
      </c>
      <c r="H125" s="41">
        <v>2228232094</v>
      </c>
      <c r="I125" s="41">
        <v>1195465143.8099999</v>
      </c>
      <c r="J125" s="41">
        <v>1161031649</v>
      </c>
      <c r="K125" s="41">
        <v>1654068655</v>
      </c>
      <c r="L125" s="41">
        <v>2284243845</v>
      </c>
      <c r="M125" s="41">
        <v>2255312789</v>
      </c>
      <c r="N125" s="42"/>
    </row>
    <row r="126" spans="1:14" x14ac:dyDescent="0.3">
      <c r="A126" s="44"/>
      <c r="B126" s="45" t="s">
        <v>119</v>
      </c>
      <c r="C126" s="145" t="s">
        <v>177</v>
      </c>
      <c r="D126" s="145"/>
      <c r="E126" s="49">
        <v>557479605.21000004</v>
      </c>
      <c r="F126" s="49">
        <v>1146283679</v>
      </c>
      <c r="G126" s="49">
        <v>3036047768</v>
      </c>
      <c r="H126" s="49">
        <v>1326572057</v>
      </c>
      <c r="I126" s="49">
        <v>677296378.01999998</v>
      </c>
      <c r="J126" s="49">
        <v>734309553</v>
      </c>
      <c r="K126" s="49">
        <v>947820650</v>
      </c>
      <c r="L126" s="49">
        <v>1202450385</v>
      </c>
      <c r="M126" s="49">
        <v>1111372218</v>
      </c>
      <c r="N126" s="50"/>
    </row>
    <row r="127" spans="1:14" x14ac:dyDescent="0.3">
      <c r="A127" s="44"/>
      <c r="B127" s="45" t="s">
        <v>121</v>
      </c>
      <c r="C127" s="44" t="s">
        <v>178</v>
      </c>
      <c r="D127" s="44"/>
      <c r="E127" s="59">
        <v>601111994</v>
      </c>
      <c r="F127" s="59">
        <v>779771327</v>
      </c>
      <c r="G127" s="59">
        <v>2697734877</v>
      </c>
      <c r="H127" s="59">
        <v>901660037</v>
      </c>
      <c r="I127" s="59">
        <v>518168765.79000002</v>
      </c>
      <c r="J127" s="59">
        <v>426722096</v>
      </c>
      <c r="K127" s="59">
        <v>706248004</v>
      </c>
      <c r="L127" s="59">
        <v>1081793460</v>
      </c>
      <c r="M127" s="59">
        <v>1143940571</v>
      </c>
      <c r="N127" s="50"/>
    </row>
    <row r="128" spans="1:14" x14ac:dyDescent="0.3">
      <c r="A128" s="44"/>
      <c r="B128" s="45"/>
      <c r="C128" s="44"/>
      <c r="D128" s="44"/>
      <c r="E128" s="59"/>
      <c r="F128" s="59"/>
      <c r="G128" s="59"/>
      <c r="H128" s="59"/>
      <c r="I128" s="59"/>
      <c r="J128" s="59"/>
      <c r="K128" s="59"/>
      <c r="L128" s="59"/>
      <c r="M128" s="59"/>
      <c r="N128" s="50"/>
    </row>
    <row r="129" spans="1:14" x14ac:dyDescent="0.3">
      <c r="A129" s="39" t="s">
        <v>127</v>
      </c>
      <c r="B129" s="144" t="s">
        <v>128</v>
      </c>
      <c r="C129" s="144"/>
      <c r="D129" s="144"/>
      <c r="E129" s="60">
        <v>89368576</v>
      </c>
      <c r="F129" s="60">
        <v>17587782</v>
      </c>
      <c r="G129" s="60">
        <v>219590261</v>
      </c>
      <c r="H129" s="60">
        <v>12944538</v>
      </c>
      <c r="I129" s="60">
        <v>20075534</v>
      </c>
      <c r="J129" s="60">
        <v>37936616</v>
      </c>
      <c r="K129" s="60">
        <v>114461003</v>
      </c>
      <c r="L129" s="60">
        <v>41318271</v>
      </c>
      <c r="M129" s="60">
        <v>299205588</v>
      </c>
      <c r="N129" s="42"/>
    </row>
    <row r="130" spans="1:14" x14ac:dyDescent="0.3">
      <c r="A130" s="44"/>
      <c r="B130" s="45" t="s">
        <v>130</v>
      </c>
      <c r="C130" s="145" t="s">
        <v>131</v>
      </c>
      <c r="D130" s="145"/>
      <c r="E130" s="49">
        <v>92468576</v>
      </c>
      <c r="F130" s="49">
        <v>69265817</v>
      </c>
      <c r="G130" s="49">
        <v>221590261</v>
      </c>
      <c r="H130" s="49">
        <v>69444538</v>
      </c>
      <c r="I130" s="49">
        <v>29975534</v>
      </c>
      <c r="J130" s="49">
        <v>37936616</v>
      </c>
      <c r="K130" s="49">
        <v>120841876</v>
      </c>
      <c r="L130" s="49">
        <v>56475714</v>
      </c>
      <c r="M130" s="49">
        <v>323367373</v>
      </c>
      <c r="N130" s="50"/>
    </row>
    <row r="131" spans="1:14" x14ac:dyDescent="0.3">
      <c r="A131" s="44"/>
      <c r="B131" s="45" t="s">
        <v>132</v>
      </c>
      <c r="C131" s="145" t="s">
        <v>133</v>
      </c>
      <c r="D131" s="145"/>
      <c r="E131" s="49">
        <v>3100000</v>
      </c>
      <c r="F131" s="49">
        <v>51678035</v>
      </c>
      <c r="G131" s="49">
        <v>2000000</v>
      </c>
      <c r="H131" s="49">
        <v>56500000</v>
      </c>
      <c r="I131" s="49">
        <v>9900000</v>
      </c>
      <c r="J131" s="49">
        <v>0</v>
      </c>
      <c r="K131" s="49">
        <v>6380873</v>
      </c>
      <c r="L131" s="49">
        <v>15157443</v>
      </c>
      <c r="M131" s="49">
        <v>24161785</v>
      </c>
      <c r="N131" s="50"/>
    </row>
    <row r="132" spans="1:14" x14ac:dyDescent="0.3">
      <c r="A132" s="44"/>
      <c r="B132" s="45"/>
      <c r="C132" s="48"/>
      <c r="D132" s="48"/>
      <c r="E132" s="49"/>
      <c r="F132" s="49"/>
      <c r="G132" s="49"/>
      <c r="H132" s="49"/>
      <c r="I132" s="49"/>
      <c r="J132" s="49"/>
      <c r="K132" s="49"/>
      <c r="L132" s="49"/>
      <c r="M132" s="49"/>
      <c r="N132" s="50"/>
    </row>
    <row r="133" spans="1:14" x14ac:dyDescent="0.3">
      <c r="A133" s="62" t="s">
        <v>134</v>
      </c>
      <c r="B133" s="146" t="s">
        <v>179</v>
      </c>
      <c r="C133" s="146"/>
      <c r="D133" s="146"/>
      <c r="E133" s="46">
        <v>75751559</v>
      </c>
      <c r="F133" s="46">
        <v>18148759</v>
      </c>
      <c r="G133" s="46">
        <v>278775207</v>
      </c>
      <c r="H133" s="46">
        <v>92330155</v>
      </c>
      <c r="I133" s="46">
        <v>40199560</v>
      </c>
      <c r="J133" s="46">
        <v>56917515</v>
      </c>
      <c r="K133" s="46">
        <v>108783041</v>
      </c>
      <c r="L133" s="46">
        <v>75832937</v>
      </c>
      <c r="M133" s="46">
        <v>237423787</v>
      </c>
      <c r="N133" s="42"/>
    </row>
    <row r="134" spans="1:14" x14ac:dyDescent="0.3">
      <c r="A134" s="64"/>
      <c r="B134" s="64"/>
      <c r="C134" s="64"/>
      <c r="D134" s="64"/>
      <c r="E134" s="64"/>
      <c r="F134" s="64"/>
      <c r="G134" s="65"/>
      <c r="H134" s="64"/>
      <c r="I134" s="64"/>
      <c r="J134" s="64"/>
      <c r="K134" s="64"/>
      <c r="L134" s="64"/>
      <c r="M134" s="64"/>
      <c r="N134" s="63"/>
    </row>
    <row r="135" spans="1:14" x14ac:dyDescent="0.3">
      <c r="A135" s="66" t="s">
        <v>183</v>
      </c>
      <c r="B135" s="66"/>
      <c r="C135" s="66"/>
      <c r="D135" s="66"/>
      <c r="E135" s="26"/>
      <c r="F135" s="26"/>
      <c r="G135" s="50"/>
      <c r="H135" s="26"/>
      <c r="I135" s="26"/>
      <c r="J135" s="67"/>
      <c r="K135" s="26"/>
      <c r="L135" s="26"/>
      <c r="M135" s="26"/>
      <c r="N135" s="63"/>
    </row>
    <row r="136" spans="1:14" x14ac:dyDescent="0.3">
      <c r="A136" s="68" t="s">
        <v>184</v>
      </c>
      <c r="B136" s="68"/>
      <c r="C136" s="68"/>
      <c r="D136" s="68"/>
      <c r="E136" s="26"/>
      <c r="F136" s="26"/>
      <c r="G136" s="63"/>
      <c r="H136" s="26"/>
      <c r="I136" s="26"/>
      <c r="J136" s="26"/>
      <c r="K136" s="26"/>
      <c r="L136" s="26"/>
      <c r="M136" s="26"/>
      <c r="N136" s="63"/>
    </row>
  </sheetData>
  <mergeCells count="62">
    <mergeCell ref="B133:D133"/>
    <mergeCell ref="A111:D112"/>
    <mergeCell ref="E111:M111"/>
    <mergeCell ref="B113:D113"/>
    <mergeCell ref="C114:D114"/>
    <mergeCell ref="C119:D119"/>
    <mergeCell ref="C123:D123"/>
    <mergeCell ref="B125:D125"/>
    <mergeCell ref="C126:D126"/>
    <mergeCell ref="B129:D129"/>
    <mergeCell ref="C130:D130"/>
    <mergeCell ref="C131:D131"/>
    <mergeCell ref="A109:M109"/>
    <mergeCell ref="B85:D85"/>
    <mergeCell ref="C86:D86"/>
    <mergeCell ref="C91:D91"/>
    <mergeCell ref="C95:D95"/>
    <mergeCell ref="B97:D97"/>
    <mergeCell ref="C98:D98"/>
    <mergeCell ref="B101:D101"/>
    <mergeCell ref="C102:D102"/>
    <mergeCell ref="C103:D103"/>
    <mergeCell ref="B105:D105"/>
    <mergeCell ref="A108:M108"/>
    <mergeCell ref="A83:D84"/>
    <mergeCell ref="E83:M83"/>
    <mergeCell ref="C40:D40"/>
    <mergeCell ref="C45:D45"/>
    <mergeCell ref="C48:D48"/>
    <mergeCell ref="B53:D53"/>
    <mergeCell ref="C54:D54"/>
    <mergeCell ref="B73:D73"/>
    <mergeCell ref="C74:D74"/>
    <mergeCell ref="C75:D75"/>
    <mergeCell ref="B77:D77"/>
    <mergeCell ref="A80:M80"/>
    <mergeCell ref="A81:M81"/>
    <mergeCell ref="B39:D39"/>
    <mergeCell ref="C16:D16"/>
    <mergeCell ref="B21:D21"/>
    <mergeCell ref="C22:D22"/>
    <mergeCell ref="B27:D27"/>
    <mergeCell ref="C28:D28"/>
    <mergeCell ref="C29:D29"/>
    <mergeCell ref="B31:D31"/>
    <mergeCell ref="A34:M34"/>
    <mergeCell ref="A35:M35"/>
    <mergeCell ref="A37:D38"/>
    <mergeCell ref="E37:M37"/>
    <mergeCell ref="C8:D8"/>
    <mergeCell ref="C13:D13"/>
    <mergeCell ref="P13:P15"/>
    <mergeCell ref="Q13:AA13"/>
    <mergeCell ref="Q14:S14"/>
    <mergeCell ref="U14:W14"/>
    <mergeCell ref="Y14:AA14"/>
    <mergeCell ref="B7:D7"/>
    <mergeCell ref="A2:M2"/>
    <mergeCell ref="A3:M3"/>
    <mergeCell ref="P3:Q3"/>
    <mergeCell ref="A5:D6"/>
    <mergeCell ref="E5:M5"/>
  </mergeCells>
  <hyperlinks>
    <hyperlink ref="A1" location="'Daftar Isi'!A1" display="Daftar Isi" xr:uid="{BF7A8709-9514-490D-8970-A9795E3A9CA4}"/>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75773-342B-4F69-841E-4EB11812664A}">
  <dimension ref="A1:M42"/>
  <sheetViews>
    <sheetView workbookViewId="0"/>
  </sheetViews>
  <sheetFormatPr defaultRowHeight="13.8" x14ac:dyDescent="0.25"/>
  <cols>
    <col min="1" max="16384" width="8.88671875" style="69"/>
  </cols>
  <sheetData>
    <row r="1" spans="1:13" ht="14.4" x14ac:dyDescent="0.25">
      <c r="A1" s="114" t="s">
        <v>459</v>
      </c>
    </row>
    <row r="2" spans="1:13" x14ac:dyDescent="0.25">
      <c r="A2" s="69" t="s">
        <v>185</v>
      </c>
      <c r="M2" s="69" t="s">
        <v>186</v>
      </c>
    </row>
    <row r="20" spans="1:13" x14ac:dyDescent="0.25">
      <c r="M20" s="69" t="s">
        <v>187</v>
      </c>
    </row>
    <row r="26" spans="1:13" ht="14.4" x14ac:dyDescent="0.3">
      <c r="A26" s="69" t="s">
        <v>188</v>
      </c>
    </row>
    <row r="42" spans="1:1" x14ac:dyDescent="0.25">
      <c r="A42" s="70" t="s">
        <v>189</v>
      </c>
    </row>
  </sheetData>
  <hyperlinks>
    <hyperlink ref="A1" location="'Daftar Isi'!A1" display="Daftar Isi" xr:uid="{FDBD21D2-C028-4D42-A4C5-42A7748D90B9}"/>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CEB96-7250-4C94-B10F-7AFC32298ACA}">
  <dimension ref="A1:B199"/>
  <sheetViews>
    <sheetView workbookViewId="0"/>
  </sheetViews>
  <sheetFormatPr defaultRowHeight="13.8" x14ac:dyDescent="0.3"/>
  <cols>
    <col min="1" max="1" width="39.5546875" style="72" customWidth="1"/>
    <col min="2" max="2" width="70.6640625" style="72" customWidth="1"/>
    <col min="3" max="16384" width="8.88671875" style="72"/>
  </cols>
  <sheetData>
    <row r="1" spans="1:2" ht="14.4" x14ac:dyDescent="0.3">
      <c r="A1" s="114" t="s">
        <v>459</v>
      </c>
    </row>
    <row r="2" spans="1:2" ht="14.4" thickBot="1" x14ac:dyDescent="0.35">
      <c r="A2" s="71" t="s">
        <v>190</v>
      </c>
    </row>
    <row r="3" spans="1:2" ht="14.4" thickBot="1" x14ac:dyDescent="0.35">
      <c r="A3" s="73" t="s">
        <v>191</v>
      </c>
      <c r="B3" s="74" t="s">
        <v>192</v>
      </c>
    </row>
    <row r="4" spans="1:2" ht="27.6" customHeight="1" thickBot="1" x14ac:dyDescent="0.35">
      <c r="A4" s="151" t="s">
        <v>193</v>
      </c>
      <c r="B4" s="152"/>
    </row>
    <row r="5" spans="1:2" ht="39.6" x14ac:dyDescent="0.3">
      <c r="A5" s="75" t="s">
        <v>194</v>
      </c>
      <c r="B5" s="76" t="s">
        <v>195</v>
      </c>
    </row>
    <row r="6" spans="1:2" ht="26.4" x14ac:dyDescent="0.3">
      <c r="A6" s="77" t="s">
        <v>196</v>
      </c>
      <c r="B6" s="76" t="s">
        <v>197</v>
      </c>
    </row>
    <row r="7" spans="1:2" ht="39.6" x14ac:dyDescent="0.3">
      <c r="A7" s="78" t="s">
        <v>198</v>
      </c>
      <c r="B7" s="79" t="s">
        <v>199</v>
      </c>
    </row>
    <row r="8" spans="1:2" ht="39.6" x14ac:dyDescent="0.3">
      <c r="A8" s="78" t="s">
        <v>200</v>
      </c>
      <c r="B8" s="79" t="s">
        <v>201</v>
      </c>
    </row>
    <row r="9" spans="1:2" ht="39.6" x14ac:dyDescent="0.3">
      <c r="A9" s="77" t="s">
        <v>202</v>
      </c>
      <c r="B9" s="79" t="s">
        <v>203</v>
      </c>
    </row>
    <row r="10" spans="1:2" ht="39.6" x14ac:dyDescent="0.3">
      <c r="A10" s="80"/>
      <c r="B10" s="79" t="s">
        <v>204</v>
      </c>
    </row>
    <row r="11" spans="1:2" ht="26.4" x14ac:dyDescent="0.3">
      <c r="A11" s="80"/>
      <c r="B11" s="79" t="s">
        <v>205</v>
      </c>
    </row>
    <row r="12" spans="1:2" ht="26.4" x14ac:dyDescent="0.3">
      <c r="A12" s="80"/>
      <c r="B12" s="79" t="s">
        <v>206</v>
      </c>
    </row>
    <row r="13" spans="1:2" ht="26.4" x14ac:dyDescent="0.3">
      <c r="A13" s="80"/>
      <c r="B13" s="79" t="s">
        <v>207</v>
      </c>
    </row>
    <row r="14" spans="1:2" ht="26.4" x14ac:dyDescent="0.3">
      <c r="A14" s="80"/>
      <c r="B14" s="79" t="s">
        <v>208</v>
      </c>
    </row>
    <row r="15" spans="1:2" ht="27" thickBot="1" x14ac:dyDescent="0.35">
      <c r="A15" s="81"/>
      <c r="B15" s="82" t="s">
        <v>209</v>
      </c>
    </row>
    <row r="16" spans="1:2" x14ac:dyDescent="0.3">
      <c r="A16" s="83" t="s">
        <v>210</v>
      </c>
      <c r="B16" s="84" t="s">
        <v>211</v>
      </c>
    </row>
    <row r="17" spans="1:2" ht="26.4" x14ac:dyDescent="0.3">
      <c r="A17" s="85" t="s">
        <v>212</v>
      </c>
      <c r="B17" s="86" t="s">
        <v>213</v>
      </c>
    </row>
    <row r="18" spans="1:2" ht="26.4" x14ac:dyDescent="0.3">
      <c r="A18" s="78" t="s">
        <v>198</v>
      </c>
      <c r="B18" s="86" t="s">
        <v>214</v>
      </c>
    </row>
    <row r="19" spans="1:2" x14ac:dyDescent="0.3">
      <c r="A19" s="78" t="s">
        <v>200</v>
      </c>
      <c r="B19" s="86" t="s">
        <v>215</v>
      </c>
    </row>
    <row r="20" spans="1:2" x14ac:dyDescent="0.3">
      <c r="A20" s="85" t="s">
        <v>202</v>
      </c>
      <c r="B20" s="76" t="s">
        <v>216</v>
      </c>
    </row>
    <row r="21" spans="1:2" ht="26.4" x14ac:dyDescent="0.3">
      <c r="A21" s="87"/>
      <c r="B21" s="86" t="s">
        <v>217</v>
      </c>
    </row>
    <row r="22" spans="1:2" ht="26.4" x14ac:dyDescent="0.3">
      <c r="A22" s="87"/>
      <c r="B22" s="86" t="s">
        <v>218</v>
      </c>
    </row>
    <row r="23" spans="1:2" ht="26.4" x14ac:dyDescent="0.3">
      <c r="A23" s="87"/>
      <c r="B23" s="86" t="s">
        <v>219</v>
      </c>
    </row>
    <row r="24" spans="1:2" x14ac:dyDescent="0.3">
      <c r="A24" s="87"/>
      <c r="B24" s="76" t="s">
        <v>220</v>
      </c>
    </row>
    <row r="25" spans="1:2" ht="26.4" x14ac:dyDescent="0.3">
      <c r="A25" s="87"/>
      <c r="B25" s="86" t="s">
        <v>221</v>
      </c>
    </row>
    <row r="26" spans="1:2" x14ac:dyDescent="0.3">
      <c r="A26" s="87"/>
      <c r="B26" s="76" t="s">
        <v>222</v>
      </c>
    </row>
    <row r="27" spans="1:2" x14ac:dyDescent="0.3">
      <c r="A27" s="87"/>
      <c r="B27" s="86" t="s">
        <v>223</v>
      </c>
    </row>
    <row r="28" spans="1:2" ht="26.4" x14ac:dyDescent="0.3">
      <c r="A28" s="87"/>
      <c r="B28" s="86" t="s">
        <v>224</v>
      </c>
    </row>
    <row r="29" spans="1:2" x14ac:dyDescent="0.3">
      <c r="A29" s="87"/>
      <c r="B29" s="86" t="s">
        <v>225</v>
      </c>
    </row>
    <row r="30" spans="1:2" x14ac:dyDescent="0.3">
      <c r="A30" s="87"/>
      <c r="B30" s="76" t="s">
        <v>226</v>
      </c>
    </row>
    <row r="31" spans="1:2" ht="26.4" x14ac:dyDescent="0.3">
      <c r="A31" s="87"/>
      <c r="B31" s="86" t="s">
        <v>227</v>
      </c>
    </row>
    <row r="32" spans="1:2" ht="26.4" x14ac:dyDescent="0.3">
      <c r="A32" s="87"/>
      <c r="B32" s="86" t="s">
        <v>228</v>
      </c>
    </row>
    <row r="33" spans="1:2" x14ac:dyDescent="0.3">
      <c r="A33" s="87"/>
      <c r="B33" s="76" t="s">
        <v>229</v>
      </c>
    </row>
    <row r="34" spans="1:2" ht="26.4" x14ac:dyDescent="0.3">
      <c r="A34" s="87"/>
      <c r="B34" s="86" t="s">
        <v>230</v>
      </c>
    </row>
    <row r="35" spans="1:2" x14ac:dyDescent="0.3">
      <c r="A35" s="87"/>
      <c r="B35" s="86" t="s">
        <v>231</v>
      </c>
    </row>
    <row r="36" spans="1:2" ht="26.4" x14ac:dyDescent="0.3">
      <c r="A36" s="87"/>
      <c r="B36" s="76" t="s">
        <v>232</v>
      </c>
    </row>
    <row r="37" spans="1:2" ht="26.4" x14ac:dyDescent="0.3">
      <c r="A37" s="87"/>
      <c r="B37" s="76" t="s">
        <v>233</v>
      </c>
    </row>
    <row r="38" spans="1:2" ht="26.4" x14ac:dyDescent="0.3">
      <c r="A38" s="87"/>
      <c r="B38" s="76" t="s">
        <v>234</v>
      </c>
    </row>
    <row r="39" spans="1:2" ht="26.4" x14ac:dyDescent="0.3">
      <c r="A39" s="87"/>
      <c r="B39" s="76" t="s">
        <v>235</v>
      </c>
    </row>
    <row r="40" spans="1:2" ht="26.4" x14ac:dyDescent="0.3">
      <c r="A40" s="87"/>
      <c r="B40" s="76" t="s">
        <v>236</v>
      </c>
    </row>
    <row r="41" spans="1:2" ht="26.4" x14ac:dyDescent="0.3">
      <c r="A41" s="87"/>
      <c r="B41" s="76" t="s">
        <v>237</v>
      </c>
    </row>
    <row r="42" spans="1:2" ht="26.4" x14ac:dyDescent="0.3">
      <c r="A42" s="87"/>
      <c r="B42" s="76" t="s">
        <v>238</v>
      </c>
    </row>
    <row r="43" spans="1:2" x14ac:dyDescent="0.3">
      <c r="A43" s="87"/>
      <c r="B43" s="76" t="s">
        <v>239</v>
      </c>
    </row>
    <row r="44" spans="1:2" ht="26.4" x14ac:dyDescent="0.3">
      <c r="A44" s="87"/>
      <c r="B44" s="76" t="s">
        <v>240</v>
      </c>
    </row>
    <row r="45" spans="1:2" x14ac:dyDescent="0.3">
      <c r="A45" s="87"/>
      <c r="B45" s="76" t="s">
        <v>241</v>
      </c>
    </row>
    <row r="46" spans="1:2" x14ac:dyDescent="0.3">
      <c r="A46" s="87"/>
      <c r="B46" s="76"/>
    </row>
    <row r="47" spans="1:2" ht="27" thickBot="1" x14ac:dyDescent="0.35">
      <c r="A47" s="88"/>
      <c r="B47" s="89" t="s">
        <v>242</v>
      </c>
    </row>
    <row r="48" spans="1:2" ht="14.4" thickBot="1" x14ac:dyDescent="0.35">
      <c r="A48" s="149" t="s">
        <v>243</v>
      </c>
      <c r="B48" s="150"/>
    </row>
    <row r="49" spans="1:2" ht="26.4" x14ac:dyDescent="0.3">
      <c r="A49" s="75" t="s">
        <v>244</v>
      </c>
      <c r="B49" s="76" t="s">
        <v>245</v>
      </c>
    </row>
    <row r="50" spans="1:2" ht="39.6" x14ac:dyDescent="0.3">
      <c r="A50" s="75" t="s">
        <v>246</v>
      </c>
      <c r="B50" s="76" t="s">
        <v>247</v>
      </c>
    </row>
    <row r="51" spans="1:2" x14ac:dyDescent="0.3">
      <c r="A51" s="85" t="s">
        <v>248</v>
      </c>
      <c r="B51" s="76" t="s">
        <v>249</v>
      </c>
    </row>
    <row r="52" spans="1:2" x14ac:dyDescent="0.3">
      <c r="A52" s="85" t="s">
        <v>250</v>
      </c>
      <c r="B52" s="90" t="s">
        <v>251</v>
      </c>
    </row>
    <row r="53" spans="1:2" ht="26.4" x14ac:dyDescent="0.3">
      <c r="A53" s="91" t="s">
        <v>252</v>
      </c>
      <c r="B53" s="76" t="s">
        <v>253</v>
      </c>
    </row>
    <row r="54" spans="1:2" ht="26.4" x14ac:dyDescent="0.3">
      <c r="A54" s="85" t="s">
        <v>254</v>
      </c>
      <c r="B54" s="76" t="s">
        <v>255</v>
      </c>
    </row>
    <row r="55" spans="1:2" ht="26.4" x14ac:dyDescent="0.3">
      <c r="A55" s="87"/>
      <c r="B55" s="76" t="s">
        <v>256</v>
      </c>
    </row>
    <row r="56" spans="1:2" ht="26.4" x14ac:dyDescent="0.3">
      <c r="A56" s="87"/>
      <c r="B56" s="76" t="s">
        <v>257</v>
      </c>
    </row>
    <row r="57" spans="1:2" ht="26.4" x14ac:dyDescent="0.3">
      <c r="A57" s="87"/>
      <c r="B57" s="76" t="s">
        <v>258</v>
      </c>
    </row>
    <row r="58" spans="1:2" ht="14.4" thickBot="1" x14ac:dyDescent="0.35">
      <c r="A58" s="88"/>
      <c r="B58" s="89" t="s">
        <v>259</v>
      </c>
    </row>
    <row r="59" spans="1:2" ht="26.4" x14ac:dyDescent="0.3">
      <c r="A59" s="75" t="s">
        <v>244</v>
      </c>
      <c r="B59" s="76" t="s">
        <v>260</v>
      </c>
    </row>
    <row r="60" spans="1:2" ht="26.4" x14ac:dyDescent="0.3">
      <c r="A60" s="75" t="s">
        <v>261</v>
      </c>
      <c r="B60" s="76" t="s">
        <v>262</v>
      </c>
    </row>
    <row r="61" spans="1:2" ht="26.4" x14ac:dyDescent="0.3">
      <c r="A61" s="91" t="s">
        <v>263</v>
      </c>
      <c r="B61" s="76" t="s">
        <v>264</v>
      </c>
    </row>
    <row r="62" spans="1:2" ht="26.4" x14ac:dyDescent="0.3">
      <c r="A62" s="91" t="s">
        <v>265</v>
      </c>
      <c r="B62" s="76" t="s">
        <v>266</v>
      </c>
    </row>
    <row r="63" spans="1:2" ht="26.4" x14ac:dyDescent="0.3">
      <c r="A63" s="91" t="s">
        <v>254</v>
      </c>
      <c r="B63" s="76" t="s">
        <v>267</v>
      </c>
    </row>
    <row r="64" spans="1:2" x14ac:dyDescent="0.3">
      <c r="A64" s="87"/>
      <c r="B64" s="76" t="s">
        <v>268</v>
      </c>
    </row>
    <row r="65" spans="1:2" ht="27" thickBot="1" x14ac:dyDescent="0.35">
      <c r="A65" s="88"/>
      <c r="B65" s="89" t="s">
        <v>269</v>
      </c>
    </row>
    <row r="66" spans="1:2" ht="14.4" thickBot="1" x14ac:dyDescent="0.35">
      <c r="A66" s="151" t="s">
        <v>270</v>
      </c>
      <c r="B66" s="152"/>
    </row>
    <row r="67" spans="1:2" ht="66" x14ac:dyDescent="0.3">
      <c r="A67" s="75" t="s">
        <v>271</v>
      </c>
      <c r="B67" s="92" t="s">
        <v>272</v>
      </c>
    </row>
    <row r="68" spans="1:2" x14ac:dyDescent="0.3">
      <c r="A68" s="85" t="s">
        <v>273</v>
      </c>
      <c r="B68" s="92" t="s">
        <v>274</v>
      </c>
    </row>
    <row r="69" spans="1:2" x14ac:dyDescent="0.3">
      <c r="A69" s="85" t="s">
        <v>250</v>
      </c>
      <c r="B69" s="86" t="s">
        <v>275</v>
      </c>
    </row>
    <row r="70" spans="1:2" x14ac:dyDescent="0.3">
      <c r="A70" s="91" t="s">
        <v>276</v>
      </c>
      <c r="B70" s="86" t="s">
        <v>277</v>
      </c>
    </row>
    <row r="71" spans="1:2" x14ac:dyDescent="0.3">
      <c r="A71" s="85" t="s">
        <v>278</v>
      </c>
      <c r="B71" s="86" t="s">
        <v>279</v>
      </c>
    </row>
    <row r="72" spans="1:2" x14ac:dyDescent="0.3">
      <c r="A72" s="87"/>
      <c r="B72" s="86" t="s">
        <v>280</v>
      </c>
    </row>
    <row r="73" spans="1:2" ht="14.4" thickBot="1" x14ac:dyDescent="0.35">
      <c r="A73" s="88"/>
      <c r="B73" s="93" t="s">
        <v>281</v>
      </c>
    </row>
    <row r="74" spans="1:2" ht="26.4" x14ac:dyDescent="0.3">
      <c r="A74" s="75" t="s">
        <v>282</v>
      </c>
      <c r="B74" s="76" t="s">
        <v>283</v>
      </c>
    </row>
    <row r="75" spans="1:2" x14ac:dyDescent="0.3">
      <c r="A75" s="85"/>
      <c r="B75" s="76" t="s">
        <v>284</v>
      </c>
    </row>
    <row r="76" spans="1:2" ht="26.4" x14ac:dyDescent="0.3">
      <c r="A76" s="85" t="s">
        <v>273</v>
      </c>
      <c r="B76" s="86" t="s">
        <v>285</v>
      </c>
    </row>
    <row r="77" spans="1:2" ht="26.4" x14ac:dyDescent="0.3">
      <c r="A77" s="85" t="s">
        <v>286</v>
      </c>
      <c r="B77" s="86" t="s">
        <v>287</v>
      </c>
    </row>
    <row r="78" spans="1:2" x14ac:dyDescent="0.3">
      <c r="A78" s="85" t="s">
        <v>278</v>
      </c>
      <c r="B78" s="76" t="s">
        <v>288</v>
      </c>
    </row>
    <row r="79" spans="1:2" ht="26.4" x14ac:dyDescent="0.3">
      <c r="A79" s="87"/>
      <c r="B79" s="86" t="s">
        <v>289</v>
      </c>
    </row>
    <row r="80" spans="1:2" x14ac:dyDescent="0.3">
      <c r="A80" s="87"/>
      <c r="B80" s="76" t="s">
        <v>290</v>
      </c>
    </row>
    <row r="81" spans="1:2" ht="26.4" x14ac:dyDescent="0.3">
      <c r="A81" s="87"/>
      <c r="B81" s="86" t="s">
        <v>291</v>
      </c>
    </row>
    <row r="82" spans="1:2" ht="26.4" x14ac:dyDescent="0.3">
      <c r="A82" s="87"/>
      <c r="B82" s="86" t="s">
        <v>292</v>
      </c>
    </row>
    <row r="83" spans="1:2" x14ac:dyDescent="0.3">
      <c r="A83" s="87"/>
      <c r="B83" s="76" t="s">
        <v>293</v>
      </c>
    </row>
    <row r="84" spans="1:2" ht="26.4" x14ac:dyDescent="0.3">
      <c r="A84" s="87"/>
      <c r="B84" s="86" t="s">
        <v>294</v>
      </c>
    </row>
    <row r="85" spans="1:2" x14ac:dyDescent="0.3">
      <c r="A85" s="87"/>
      <c r="B85" s="86" t="s">
        <v>295</v>
      </c>
    </row>
    <row r="86" spans="1:2" ht="26.4" x14ac:dyDescent="0.3">
      <c r="A86" s="87"/>
      <c r="B86" s="76" t="s">
        <v>296</v>
      </c>
    </row>
    <row r="87" spans="1:2" ht="26.4" x14ac:dyDescent="0.3">
      <c r="A87" s="87"/>
      <c r="B87" s="76" t="s">
        <v>297</v>
      </c>
    </row>
    <row r="88" spans="1:2" ht="26.4" x14ac:dyDescent="0.3">
      <c r="A88" s="87"/>
      <c r="B88" s="76" t="s">
        <v>298</v>
      </c>
    </row>
    <row r="89" spans="1:2" ht="27" thickBot="1" x14ac:dyDescent="0.35">
      <c r="A89" s="88"/>
      <c r="B89" s="89" t="s">
        <v>299</v>
      </c>
    </row>
    <row r="90" spans="1:2" ht="14.4" thickBot="1" x14ac:dyDescent="0.35">
      <c r="A90" s="153" t="s">
        <v>300</v>
      </c>
      <c r="B90" s="154"/>
    </row>
    <row r="91" spans="1:2" ht="26.4" x14ac:dyDescent="0.3">
      <c r="A91" s="75" t="s">
        <v>301</v>
      </c>
      <c r="B91" s="76" t="s">
        <v>302</v>
      </c>
    </row>
    <row r="92" spans="1:2" x14ac:dyDescent="0.3">
      <c r="A92" s="85" t="s">
        <v>273</v>
      </c>
      <c r="B92" s="76" t="s">
        <v>303</v>
      </c>
    </row>
    <row r="93" spans="1:2" ht="26.4" x14ac:dyDescent="0.3">
      <c r="A93" s="85" t="s">
        <v>286</v>
      </c>
      <c r="B93" s="86" t="s">
        <v>304</v>
      </c>
    </row>
    <row r="94" spans="1:2" ht="26.4" x14ac:dyDescent="0.3">
      <c r="A94" s="85" t="s">
        <v>305</v>
      </c>
      <c r="B94" s="86" t="s">
        <v>306</v>
      </c>
    </row>
    <row r="95" spans="1:2" ht="26.4" x14ac:dyDescent="0.3">
      <c r="A95" s="87"/>
      <c r="B95" s="86" t="s">
        <v>307</v>
      </c>
    </row>
    <row r="96" spans="1:2" x14ac:dyDescent="0.3">
      <c r="A96" s="87"/>
      <c r="B96" s="76" t="s">
        <v>308</v>
      </c>
    </row>
    <row r="97" spans="1:2" ht="39.6" x14ac:dyDescent="0.3">
      <c r="A97" s="87"/>
      <c r="B97" s="86" t="s">
        <v>309</v>
      </c>
    </row>
    <row r="98" spans="1:2" ht="26.4" x14ac:dyDescent="0.3">
      <c r="A98" s="87"/>
      <c r="B98" s="86" t="s">
        <v>310</v>
      </c>
    </row>
    <row r="99" spans="1:2" x14ac:dyDescent="0.3">
      <c r="A99" s="87"/>
      <c r="B99" s="76" t="s">
        <v>311</v>
      </c>
    </row>
    <row r="100" spans="1:2" ht="26.4" x14ac:dyDescent="0.3">
      <c r="A100" s="87"/>
      <c r="B100" s="86" t="s">
        <v>312</v>
      </c>
    </row>
    <row r="101" spans="1:2" ht="26.4" x14ac:dyDescent="0.3">
      <c r="A101" s="87"/>
      <c r="B101" s="86" t="s">
        <v>313</v>
      </c>
    </row>
    <row r="102" spans="1:2" ht="26.4" x14ac:dyDescent="0.3">
      <c r="A102" s="87"/>
      <c r="B102" s="86" t="s">
        <v>314</v>
      </c>
    </row>
    <row r="103" spans="1:2" x14ac:dyDescent="0.3">
      <c r="A103" s="87"/>
      <c r="B103" s="76" t="s">
        <v>315</v>
      </c>
    </row>
    <row r="104" spans="1:2" ht="26.4" x14ac:dyDescent="0.3">
      <c r="A104" s="87"/>
      <c r="B104" s="86" t="s">
        <v>316</v>
      </c>
    </row>
    <row r="105" spans="1:2" ht="39.6" x14ac:dyDescent="0.3">
      <c r="A105" s="87"/>
      <c r="B105" s="86" t="s">
        <v>317</v>
      </c>
    </row>
    <row r="106" spans="1:2" x14ac:dyDescent="0.3">
      <c r="A106" s="87"/>
      <c r="B106" s="76" t="s">
        <v>318</v>
      </c>
    </row>
    <row r="107" spans="1:2" x14ac:dyDescent="0.3">
      <c r="A107" s="87"/>
      <c r="B107" s="86" t="s">
        <v>319</v>
      </c>
    </row>
    <row r="108" spans="1:2" ht="40.200000000000003" thickBot="1" x14ac:dyDescent="0.35">
      <c r="A108" s="88"/>
      <c r="B108" s="93" t="s">
        <v>320</v>
      </c>
    </row>
    <row r="109" spans="1:2" ht="39.6" x14ac:dyDescent="0.3">
      <c r="A109" s="75" t="s">
        <v>321</v>
      </c>
      <c r="B109" s="76" t="s">
        <v>322</v>
      </c>
    </row>
    <row r="110" spans="1:2" ht="26.4" x14ac:dyDescent="0.3">
      <c r="A110" s="85" t="s">
        <v>323</v>
      </c>
      <c r="B110" s="76" t="s">
        <v>324</v>
      </c>
    </row>
    <row r="111" spans="1:2" ht="39.6" x14ac:dyDescent="0.3">
      <c r="A111" s="85" t="s">
        <v>286</v>
      </c>
      <c r="B111" s="76" t="s">
        <v>325</v>
      </c>
    </row>
    <row r="112" spans="1:2" x14ac:dyDescent="0.3">
      <c r="A112" s="85" t="s">
        <v>326</v>
      </c>
      <c r="B112" s="76" t="s">
        <v>327</v>
      </c>
    </row>
    <row r="113" spans="1:2" ht="27" thickBot="1" x14ac:dyDescent="0.35">
      <c r="A113" s="88"/>
      <c r="B113" s="89" t="s">
        <v>328</v>
      </c>
    </row>
    <row r="114" spans="1:2" ht="26.4" x14ac:dyDescent="0.3">
      <c r="A114" s="83" t="s">
        <v>329</v>
      </c>
      <c r="B114" s="84" t="s">
        <v>330</v>
      </c>
    </row>
    <row r="115" spans="1:2" ht="26.4" x14ac:dyDescent="0.3">
      <c r="A115" s="85" t="s">
        <v>323</v>
      </c>
      <c r="B115" s="76" t="s">
        <v>331</v>
      </c>
    </row>
    <row r="116" spans="1:2" ht="26.4" x14ac:dyDescent="0.3">
      <c r="A116" s="85" t="s">
        <v>332</v>
      </c>
      <c r="B116" s="76" t="s">
        <v>333</v>
      </c>
    </row>
    <row r="117" spans="1:2" ht="26.4" x14ac:dyDescent="0.3">
      <c r="A117" s="85" t="s">
        <v>326</v>
      </c>
      <c r="B117" s="76" t="s">
        <v>334</v>
      </c>
    </row>
    <row r="118" spans="1:2" ht="27" thickBot="1" x14ac:dyDescent="0.35">
      <c r="A118" s="88"/>
      <c r="B118" s="89" t="s">
        <v>335</v>
      </c>
    </row>
    <row r="119" spans="1:2" ht="14.4" thickBot="1" x14ac:dyDescent="0.35">
      <c r="A119" s="155" t="s">
        <v>336</v>
      </c>
      <c r="B119" s="156"/>
    </row>
    <row r="120" spans="1:2" ht="26.4" x14ac:dyDescent="0.3">
      <c r="A120" s="75" t="s">
        <v>337</v>
      </c>
      <c r="B120" s="76" t="s">
        <v>338</v>
      </c>
    </row>
    <row r="121" spans="1:2" ht="26.4" x14ac:dyDescent="0.3">
      <c r="A121" s="85" t="s">
        <v>339</v>
      </c>
      <c r="B121" s="76" t="s">
        <v>340</v>
      </c>
    </row>
    <row r="122" spans="1:2" x14ac:dyDescent="0.3">
      <c r="A122" s="85" t="s">
        <v>341</v>
      </c>
      <c r="B122" s="76" t="s">
        <v>342</v>
      </c>
    </row>
    <row r="123" spans="1:2" x14ac:dyDescent="0.3">
      <c r="A123" s="85" t="s">
        <v>326</v>
      </c>
      <c r="B123" s="76" t="s">
        <v>343</v>
      </c>
    </row>
    <row r="124" spans="1:2" x14ac:dyDescent="0.3">
      <c r="A124" s="87"/>
      <c r="B124" s="76"/>
    </row>
    <row r="125" spans="1:2" ht="26.4" x14ac:dyDescent="0.3">
      <c r="A125" s="87"/>
      <c r="B125" s="76" t="s">
        <v>344</v>
      </c>
    </row>
    <row r="126" spans="1:2" x14ac:dyDescent="0.3">
      <c r="A126" s="87"/>
      <c r="B126" s="76"/>
    </row>
    <row r="127" spans="1:2" x14ac:dyDescent="0.3">
      <c r="A127" s="87"/>
      <c r="B127" s="76" t="s">
        <v>345</v>
      </c>
    </row>
    <row r="128" spans="1:2" ht="52.8" x14ac:dyDescent="0.3">
      <c r="A128" s="87"/>
      <c r="B128" s="76" t="s">
        <v>346</v>
      </c>
    </row>
    <row r="129" spans="1:2" x14ac:dyDescent="0.3">
      <c r="A129" s="87"/>
      <c r="B129" s="76" t="s">
        <v>347</v>
      </c>
    </row>
    <row r="130" spans="1:2" ht="27" thickBot="1" x14ac:dyDescent="0.35">
      <c r="A130" s="88"/>
      <c r="B130" s="89" t="s">
        <v>348</v>
      </c>
    </row>
    <row r="131" spans="1:2" ht="26.4" x14ac:dyDescent="0.3">
      <c r="A131" s="75" t="s">
        <v>349</v>
      </c>
      <c r="B131" s="76" t="s">
        <v>350</v>
      </c>
    </row>
    <row r="132" spans="1:2" x14ac:dyDescent="0.3">
      <c r="A132" s="85" t="s">
        <v>351</v>
      </c>
      <c r="B132" s="76"/>
    </row>
    <row r="133" spans="1:2" ht="66" x14ac:dyDescent="0.3">
      <c r="A133" s="85" t="s">
        <v>352</v>
      </c>
      <c r="B133" s="76" t="s">
        <v>353</v>
      </c>
    </row>
    <row r="134" spans="1:2" x14ac:dyDescent="0.3">
      <c r="A134" s="85" t="s">
        <v>326</v>
      </c>
      <c r="B134" s="76"/>
    </row>
    <row r="135" spans="1:2" ht="40.200000000000003" thickBot="1" x14ac:dyDescent="0.35">
      <c r="A135" s="88"/>
      <c r="B135" s="89" t="s">
        <v>354</v>
      </c>
    </row>
    <row r="136" spans="1:2" ht="26.4" x14ac:dyDescent="0.3">
      <c r="A136" s="83" t="s">
        <v>355</v>
      </c>
      <c r="B136" s="84" t="s">
        <v>356</v>
      </c>
    </row>
    <row r="137" spans="1:2" ht="26.4" x14ac:dyDescent="0.3">
      <c r="A137" s="85" t="s">
        <v>263</v>
      </c>
      <c r="B137" s="76" t="s">
        <v>357</v>
      </c>
    </row>
    <row r="138" spans="1:2" ht="26.4" x14ac:dyDescent="0.3">
      <c r="A138" s="85" t="s">
        <v>332</v>
      </c>
      <c r="B138" s="76" t="s">
        <v>358</v>
      </c>
    </row>
    <row r="139" spans="1:2" ht="14.4" thickBot="1" x14ac:dyDescent="0.35">
      <c r="A139" s="94" t="s">
        <v>326</v>
      </c>
      <c r="B139" s="95"/>
    </row>
    <row r="140" spans="1:2" x14ac:dyDescent="0.3">
      <c r="A140" s="75" t="s">
        <v>359</v>
      </c>
      <c r="B140" s="76" t="s">
        <v>360</v>
      </c>
    </row>
    <row r="141" spans="1:2" ht="39.6" x14ac:dyDescent="0.3">
      <c r="A141" s="85" t="s">
        <v>361</v>
      </c>
      <c r="B141" s="76" t="s">
        <v>362</v>
      </c>
    </row>
    <row r="142" spans="1:2" ht="26.4" x14ac:dyDescent="0.3">
      <c r="A142" s="85" t="s">
        <v>352</v>
      </c>
      <c r="B142" s="76" t="s">
        <v>363</v>
      </c>
    </row>
    <row r="143" spans="1:2" ht="14.4" thickBot="1" x14ac:dyDescent="0.35">
      <c r="A143" s="94" t="s">
        <v>326</v>
      </c>
      <c r="B143" s="95"/>
    </row>
    <row r="144" spans="1:2" ht="14.4" thickBot="1" x14ac:dyDescent="0.35">
      <c r="A144" s="157" t="s">
        <v>364</v>
      </c>
      <c r="B144" s="158"/>
    </row>
    <row r="145" spans="1:2" ht="26.4" x14ac:dyDescent="0.3">
      <c r="A145" s="75" t="s">
        <v>365</v>
      </c>
      <c r="B145" s="76" t="s">
        <v>366</v>
      </c>
    </row>
    <row r="146" spans="1:2" x14ac:dyDescent="0.3">
      <c r="A146" s="75" t="s">
        <v>367</v>
      </c>
      <c r="B146" s="96" t="s">
        <v>368</v>
      </c>
    </row>
    <row r="147" spans="1:2" ht="26.4" x14ac:dyDescent="0.3">
      <c r="A147" s="85" t="s">
        <v>369</v>
      </c>
      <c r="B147" s="76" t="s">
        <v>370</v>
      </c>
    </row>
    <row r="148" spans="1:2" ht="26.4" x14ac:dyDescent="0.3">
      <c r="A148" s="85" t="s">
        <v>371</v>
      </c>
      <c r="B148" s="96" t="s">
        <v>372</v>
      </c>
    </row>
    <row r="149" spans="1:2" x14ac:dyDescent="0.3">
      <c r="A149" s="85" t="s">
        <v>373</v>
      </c>
      <c r="B149" s="76" t="s">
        <v>374</v>
      </c>
    </row>
    <row r="150" spans="1:2" x14ac:dyDescent="0.3">
      <c r="A150" s="87"/>
      <c r="B150" s="76" t="s">
        <v>375</v>
      </c>
    </row>
    <row r="151" spans="1:2" x14ac:dyDescent="0.3">
      <c r="A151" s="87"/>
      <c r="B151" s="76" t="s">
        <v>376</v>
      </c>
    </row>
    <row r="152" spans="1:2" x14ac:dyDescent="0.3">
      <c r="A152" s="87"/>
      <c r="B152" s="76" t="s">
        <v>377</v>
      </c>
    </row>
    <row r="153" spans="1:2" ht="14.4" thickBot="1" x14ac:dyDescent="0.35">
      <c r="A153" s="88"/>
      <c r="B153" s="89" t="s">
        <v>378</v>
      </c>
    </row>
    <row r="154" spans="1:2" ht="26.4" x14ac:dyDescent="0.3">
      <c r="A154" s="83" t="s">
        <v>379</v>
      </c>
      <c r="B154" s="84" t="s">
        <v>380</v>
      </c>
    </row>
    <row r="155" spans="1:2" ht="39.6" x14ac:dyDescent="0.3">
      <c r="A155" s="85" t="s">
        <v>381</v>
      </c>
      <c r="B155" s="76" t="s">
        <v>382</v>
      </c>
    </row>
    <row r="156" spans="1:2" ht="26.4" x14ac:dyDescent="0.3">
      <c r="A156" s="85" t="s">
        <v>198</v>
      </c>
      <c r="B156" s="76" t="s">
        <v>383</v>
      </c>
    </row>
    <row r="157" spans="1:2" ht="26.4" x14ac:dyDescent="0.3">
      <c r="A157" s="85" t="s">
        <v>384</v>
      </c>
      <c r="B157" s="76" t="s">
        <v>385</v>
      </c>
    </row>
    <row r="158" spans="1:2" ht="14.4" thickBot="1" x14ac:dyDescent="0.35">
      <c r="A158" s="94" t="s">
        <v>386</v>
      </c>
      <c r="B158" s="95"/>
    </row>
    <row r="159" spans="1:2" ht="14.4" thickBot="1" x14ac:dyDescent="0.35">
      <c r="A159" s="149" t="s">
        <v>387</v>
      </c>
      <c r="B159" s="150"/>
    </row>
    <row r="160" spans="1:2" ht="26.4" x14ac:dyDescent="0.3">
      <c r="A160" s="75" t="s">
        <v>388</v>
      </c>
      <c r="B160" s="76" t="s">
        <v>389</v>
      </c>
    </row>
    <row r="161" spans="1:2" ht="26.4" x14ac:dyDescent="0.3">
      <c r="A161" s="85"/>
      <c r="B161" s="76" t="s">
        <v>390</v>
      </c>
    </row>
    <row r="162" spans="1:2" ht="26.4" x14ac:dyDescent="0.3">
      <c r="A162" s="75" t="s">
        <v>391</v>
      </c>
      <c r="B162" s="76" t="s">
        <v>392</v>
      </c>
    </row>
    <row r="163" spans="1:2" ht="26.4" x14ac:dyDescent="0.3">
      <c r="A163" s="85"/>
      <c r="B163" s="76" t="s">
        <v>393</v>
      </c>
    </row>
    <row r="164" spans="1:2" ht="27" thickBot="1" x14ac:dyDescent="0.35">
      <c r="A164" s="97" t="s">
        <v>394</v>
      </c>
      <c r="B164" s="95"/>
    </row>
    <row r="165" spans="1:2" ht="14.4" thickBot="1" x14ac:dyDescent="0.35">
      <c r="A165" s="151" t="s">
        <v>395</v>
      </c>
      <c r="B165" s="152"/>
    </row>
    <row r="166" spans="1:2" x14ac:dyDescent="0.3">
      <c r="A166" s="75" t="s">
        <v>396</v>
      </c>
      <c r="B166" s="98" t="s">
        <v>397</v>
      </c>
    </row>
    <row r="167" spans="1:2" ht="26.4" x14ac:dyDescent="0.3">
      <c r="A167" s="85" t="s">
        <v>398</v>
      </c>
      <c r="B167" s="86" t="s">
        <v>213</v>
      </c>
    </row>
    <row r="168" spans="1:2" ht="26.4" x14ac:dyDescent="0.3">
      <c r="A168" s="85" t="s">
        <v>399</v>
      </c>
      <c r="B168" s="86" t="s">
        <v>214</v>
      </c>
    </row>
    <row r="169" spans="1:2" x14ac:dyDescent="0.3">
      <c r="A169" s="85" t="s">
        <v>400</v>
      </c>
      <c r="B169" s="86" t="s">
        <v>215</v>
      </c>
    </row>
    <row r="170" spans="1:2" x14ac:dyDescent="0.3">
      <c r="A170" s="87"/>
      <c r="B170" s="76" t="s">
        <v>216</v>
      </c>
    </row>
    <row r="171" spans="1:2" ht="26.4" x14ac:dyDescent="0.3">
      <c r="A171" s="87"/>
      <c r="B171" s="86" t="s">
        <v>217</v>
      </c>
    </row>
    <row r="172" spans="1:2" ht="26.4" x14ac:dyDescent="0.3">
      <c r="A172" s="87"/>
      <c r="B172" s="86" t="s">
        <v>218</v>
      </c>
    </row>
    <row r="173" spans="1:2" ht="26.4" x14ac:dyDescent="0.3">
      <c r="A173" s="87"/>
      <c r="B173" s="86" t="s">
        <v>219</v>
      </c>
    </row>
    <row r="174" spans="1:2" x14ac:dyDescent="0.3">
      <c r="A174" s="87"/>
      <c r="B174" s="76" t="s">
        <v>220</v>
      </c>
    </row>
    <row r="175" spans="1:2" ht="26.4" x14ac:dyDescent="0.3">
      <c r="A175" s="87"/>
      <c r="B175" s="86" t="s">
        <v>221</v>
      </c>
    </row>
    <row r="176" spans="1:2" x14ac:dyDescent="0.3">
      <c r="A176" s="87"/>
      <c r="B176" s="76" t="s">
        <v>222</v>
      </c>
    </row>
    <row r="177" spans="1:2" x14ac:dyDescent="0.3">
      <c r="A177" s="87"/>
      <c r="B177" s="86" t="s">
        <v>223</v>
      </c>
    </row>
    <row r="178" spans="1:2" ht="26.4" x14ac:dyDescent="0.3">
      <c r="A178" s="87"/>
      <c r="B178" s="86" t="s">
        <v>224</v>
      </c>
    </row>
    <row r="179" spans="1:2" x14ac:dyDescent="0.3">
      <c r="A179" s="87"/>
      <c r="B179" s="86" t="s">
        <v>225</v>
      </c>
    </row>
    <row r="180" spans="1:2" x14ac:dyDescent="0.3">
      <c r="A180" s="87"/>
      <c r="B180" s="76" t="s">
        <v>226</v>
      </c>
    </row>
    <row r="181" spans="1:2" ht="26.4" x14ac:dyDescent="0.3">
      <c r="A181" s="87"/>
      <c r="B181" s="86" t="s">
        <v>227</v>
      </c>
    </row>
    <row r="182" spans="1:2" ht="26.4" x14ac:dyDescent="0.3">
      <c r="A182" s="87"/>
      <c r="B182" s="86" t="s">
        <v>228</v>
      </c>
    </row>
    <row r="183" spans="1:2" x14ac:dyDescent="0.3">
      <c r="A183" s="87"/>
      <c r="B183" s="76" t="s">
        <v>229</v>
      </c>
    </row>
    <row r="184" spans="1:2" ht="26.4" x14ac:dyDescent="0.3">
      <c r="A184" s="87"/>
      <c r="B184" s="86" t="s">
        <v>230</v>
      </c>
    </row>
    <row r="185" spans="1:2" x14ac:dyDescent="0.3">
      <c r="A185" s="87"/>
      <c r="B185" s="86" t="s">
        <v>231</v>
      </c>
    </row>
    <row r="186" spans="1:2" ht="26.4" x14ac:dyDescent="0.3">
      <c r="A186" s="87"/>
      <c r="B186" s="76" t="s">
        <v>232</v>
      </c>
    </row>
    <row r="187" spans="1:2" ht="26.4" x14ac:dyDescent="0.3">
      <c r="A187" s="87"/>
      <c r="B187" s="76" t="s">
        <v>233</v>
      </c>
    </row>
    <row r="188" spans="1:2" ht="26.4" x14ac:dyDescent="0.3">
      <c r="A188" s="87"/>
      <c r="B188" s="76" t="s">
        <v>234</v>
      </c>
    </row>
    <row r="189" spans="1:2" ht="26.4" x14ac:dyDescent="0.3">
      <c r="A189" s="87"/>
      <c r="B189" s="76" t="s">
        <v>235</v>
      </c>
    </row>
    <row r="190" spans="1:2" ht="26.4" x14ac:dyDescent="0.3">
      <c r="A190" s="87"/>
      <c r="B190" s="76" t="s">
        <v>236</v>
      </c>
    </row>
    <row r="191" spans="1:2" ht="26.4" x14ac:dyDescent="0.3">
      <c r="A191" s="87"/>
      <c r="B191" s="76" t="s">
        <v>237</v>
      </c>
    </row>
    <row r="192" spans="1:2" ht="26.4" x14ac:dyDescent="0.3">
      <c r="A192" s="87"/>
      <c r="B192" s="76" t="s">
        <v>238</v>
      </c>
    </row>
    <row r="193" spans="1:2" x14ac:dyDescent="0.3">
      <c r="A193" s="87"/>
      <c r="B193" s="76" t="s">
        <v>239</v>
      </c>
    </row>
    <row r="194" spans="1:2" ht="26.4" x14ac:dyDescent="0.3">
      <c r="A194" s="87"/>
      <c r="B194" s="76" t="s">
        <v>240</v>
      </c>
    </row>
    <row r="195" spans="1:2" x14ac:dyDescent="0.3">
      <c r="A195" s="87"/>
      <c r="B195" s="76" t="s">
        <v>241</v>
      </c>
    </row>
    <row r="196" spans="1:2" x14ac:dyDescent="0.3">
      <c r="A196" s="87"/>
      <c r="B196" s="76"/>
    </row>
    <row r="197" spans="1:2" ht="27" thickBot="1" x14ac:dyDescent="0.35">
      <c r="A197" s="88"/>
      <c r="B197" s="89" t="s">
        <v>242</v>
      </c>
    </row>
    <row r="199" spans="1:2" x14ac:dyDescent="0.3">
      <c r="A199" s="99" t="s">
        <v>401</v>
      </c>
    </row>
  </sheetData>
  <mergeCells count="8">
    <mergeCell ref="A159:B159"/>
    <mergeCell ref="A165:B165"/>
    <mergeCell ref="A4:B4"/>
    <mergeCell ref="A48:B48"/>
    <mergeCell ref="A66:B66"/>
    <mergeCell ref="A90:B90"/>
    <mergeCell ref="A119:B119"/>
    <mergeCell ref="A144:B144"/>
  </mergeCells>
  <hyperlinks>
    <hyperlink ref="A1" location="'Daftar Isi'!A1" display="Daftar Isi" xr:uid="{93FC5D6D-055B-40CA-966A-BC112CC15B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7EAB7-448F-454A-B290-2E159A6674E8}">
  <dimension ref="A1:B58"/>
  <sheetViews>
    <sheetView workbookViewId="0"/>
  </sheetViews>
  <sheetFormatPr defaultRowHeight="13.8" x14ac:dyDescent="0.3"/>
  <cols>
    <col min="1" max="1" width="34" style="72" customWidth="1"/>
    <col min="2" max="2" width="64.6640625" style="72" customWidth="1"/>
    <col min="3" max="16384" width="8.88671875" style="72"/>
  </cols>
  <sheetData>
    <row r="1" spans="1:2" ht="15" thickBot="1" x14ac:dyDescent="0.35">
      <c r="A1" s="114" t="s">
        <v>459</v>
      </c>
    </row>
    <row r="2" spans="1:2" ht="14.4" thickBot="1" x14ac:dyDescent="0.35">
      <c r="A2" s="100" t="s">
        <v>402</v>
      </c>
      <c r="B2" s="101" t="s">
        <v>192</v>
      </c>
    </row>
    <row r="3" spans="1:2" ht="14.4" thickBot="1" x14ac:dyDescent="0.35">
      <c r="A3" s="102" t="s">
        <v>403</v>
      </c>
      <c r="B3" s="103"/>
    </row>
    <row r="4" spans="1:2" x14ac:dyDescent="0.3">
      <c r="A4" s="165" t="s">
        <v>404</v>
      </c>
      <c r="B4" s="96" t="s">
        <v>405</v>
      </c>
    </row>
    <row r="5" spans="1:2" ht="26.4" x14ac:dyDescent="0.3">
      <c r="A5" s="163"/>
      <c r="B5" s="76" t="s">
        <v>406</v>
      </c>
    </row>
    <row r="6" spans="1:2" ht="14.4" thickBot="1" x14ac:dyDescent="0.35">
      <c r="A6" s="164"/>
      <c r="B6" s="104" t="s">
        <v>407</v>
      </c>
    </row>
    <row r="7" spans="1:2" x14ac:dyDescent="0.3">
      <c r="A7" s="85"/>
      <c r="B7" s="96" t="s">
        <v>408</v>
      </c>
    </row>
    <row r="8" spans="1:2" ht="26.4" x14ac:dyDescent="0.3">
      <c r="A8" s="163" t="s">
        <v>409</v>
      </c>
      <c r="B8" s="76" t="s">
        <v>410</v>
      </c>
    </row>
    <row r="9" spans="1:2" ht="26.4" x14ac:dyDescent="0.3">
      <c r="A9" s="163"/>
      <c r="B9" s="96" t="s">
        <v>411</v>
      </c>
    </row>
    <row r="10" spans="1:2" x14ac:dyDescent="0.3">
      <c r="A10" s="163"/>
      <c r="B10" s="105" t="s">
        <v>412</v>
      </c>
    </row>
    <row r="11" spans="1:2" x14ac:dyDescent="0.3">
      <c r="A11" s="163"/>
      <c r="B11" s="96" t="s">
        <v>413</v>
      </c>
    </row>
    <row r="12" spans="1:2" x14ac:dyDescent="0.3">
      <c r="A12" s="163"/>
      <c r="B12" s="79" t="s">
        <v>414</v>
      </c>
    </row>
    <row r="13" spans="1:2" x14ac:dyDescent="0.3">
      <c r="A13" s="163"/>
      <c r="B13" s="79" t="s">
        <v>415</v>
      </c>
    </row>
    <row r="14" spans="1:2" x14ac:dyDescent="0.3">
      <c r="A14" s="163"/>
      <c r="B14" s="76"/>
    </row>
    <row r="15" spans="1:2" ht="14.4" thickBot="1" x14ac:dyDescent="0.35">
      <c r="A15" s="164"/>
      <c r="B15" s="104" t="s">
        <v>416</v>
      </c>
    </row>
    <row r="16" spans="1:2" x14ac:dyDescent="0.3">
      <c r="A16" s="165" t="s">
        <v>417</v>
      </c>
      <c r="B16" s="79" t="s">
        <v>418</v>
      </c>
    </row>
    <row r="17" spans="1:2" ht="26.4" x14ac:dyDescent="0.3">
      <c r="A17" s="163"/>
      <c r="B17" s="79" t="s">
        <v>419</v>
      </c>
    </row>
    <row r="18" spans="1:2" x14ac:dyDescent="0.3">
      <c r="A18" s="163"/>
      <c r="B18" s="79" t="s">
        <v>420</v>
      </c>
    </row>
    <row r="19" spans="1:2" ht="14.4" thickBot="1" x14ac:dyDescent="0.35">
      <c r="A19" s="164"/>
      <c r="B19" s="106" t="s">
        <v>421</v>
      </c>
    </row>
    <row r="20" spans="1:2" x14ac:dyDescent="0.3">
      <c r="A20" s="165" t="s">
        <v>422</v>
      </c>
      <c r="B20" s="107" t="s">
        <v>368</v>
      </c>
    </row>
    <row r="21" spans="1:2" ht="26.4" x14ac:dyDescent="0.3">
      <c r="A21" s="163"/>
      <c r="B21" s="76" t="s">
        <v>370</v>
      </c>
    </row>
    <row r="22" spans="1:2" x14ac:dyDescent="0.3">
      <c r="A22" s="163"/>
      <c r="B22" s="96" t="s">
        <v>423</v>
      </c>
    </row>
    <row r="23" spans="1:2" ht="39.6" x14ac:dyDescent="0.3">
      <c r="A23" s="163"/>
      <c r="B23" s="76" t="s">
        <v>424</v>
      </c>
    </row>
    <row r="24" spans="1:2" x14ac:dyDescent="0.3">
      <c r="A24" s="163"/>
      <c r="B24" s="76" t="s">
        <v>425</v>
      </c>
    </row>
    <row r="25" spans="1:2" x14ac:dyDescent="0.3">
      <c r="A25" s="163"/>
      <c r="B25" s="76" t="s">
        <v>426</v>
      </c>
    </row>
    <row r="26" spans="1:2" x14ac:dyDescent="0.3">
      <c r="A26" s="163"/>
      <c r="B26" s="76" t="s">
        <v>427</v>
      </c>
    </row>
    <row r="27" spans="1:2" x14ac:dyDescent="0.3">
      <c r="A27" s="163"/>
      <c r="B27" s="76" t="s">
        <v>428</v>
      </c>
    </row>
    <row r="28" spans="1:2" ht="26.4" x14ac:dyDescent="0.3">
      <c r="A28" s="163"/>
      <c r="B28" s="76" t="s">
        <v>429</v>
      </c>
    </row>
    <row r="29" spans="1:2" x14ac:dyDescent="0.3">
      <c r="A29" s="163"/>
      <c r="B29" s="108"/>
    </row>
    <row r="30" spans="1:2" ht="14.4" thickBot="1" x14ac:dyDescent="0.35">
      <c r="A30" s="164"/>
      <c r="B30" s="95"/>
    </row>
    <row r="31" spans="1:2" ht="14.4" thickBot="1" x14ac:dyDescent="0.35">
      <c r="A31" s="102" t="s">
        <v>430</v>
      </c>
      <c r="B31" s="103"/>
    </row>
    <row r="32" spans="1:2" x14ac:dyDescent="0.3">
      <c r="A32" s="165" t="s">
        <v>431</v>
      </c>
      <c r="B32" s="96" t="s">
        <v>432</v>
      </c>
    </row>
    <row r="33" spans="1:2" ht="26.4" x14ac:dyDescent="0.3">
      <c r="A33" s="163"/>
      <c r="B33" s="76" t="s">
        <v>433</v>
      </c>
    </row>
    <row r="34" spans="1:2" x14ac:dyDescent="0.3">
      <c r="A34" s="163"/>
      <c r="B34" s="76" t="s">
        <v>434</v>
      </c>
    </row>
    <row r="35" spans="1:2" ht="26.4" x14ac:dyDescent="0.3">
      <c r="A35" s="163"/>
      <c r="B35" s="96" t="s">
        <v>435</v>
      </c>
    </row>
    <row r="36" spans="1:2" x14ac:dyDescent="0.3">
      <c r="A36" s="163"/>
      <c r="B36" s="76" t="s">
        <v>436</v>
      </c>
    </row>
    <row r="37" spans="1:2" x14ac:dyDescent="0.3">
      <c r="A37" s="163"/>
      <c r="B37" s="76" t="s">
        <v>437</v>
      </c>
    </row>
    <row r="38" spans="1:2" ht="14.4" thickBot="1" x14ac:dyDescent="0.35">
      <c r="A38" s="164"/>
      <c r="B38" s="95"/>
    </row>
    <row r="39" spans="1:2" ht="26.4" x14ac:dyDescent="0.3">
      <c r="A39" s="165" t="s">
        <v>438</v>
      </c>
      <c r="B39" s="109" t="s">
        <v>439</v>
      </c>
    </row>
    <row r="40" spans="1:2" ht="40.200000000000003" thickBot="1" x14ac:dyDescent="0.35">
      <c r="A40" s="163"/>
      <c r="B40" s="109" t="s">
        <v>440</v>
      </c>
    </row>
    <row r="41" spans="1:2" x14ac:dyDescent="0.3">
      <c r="A41" s="159" t="s">
        <v>441</v>
      </c>
      <c r="B41" s="110" t="s">
        <v>442</v>
      </c>
    </row>
    <row r="42" spans="1:2" x14ac:dyDescent="0.3">
      <c r="A42" s="160"/>
      <c r="B42" s="111" t="s">
        <v>443</v>
      </c>
    </row>
    <row r="43" spans="1:2" x14ac:dyDescent="0.3">
      <c r="A43" s="160"/>
      <c r="B43" s="111" t="s">
        <v>444</v>
      </c>
    </row>
    <row r="44" spans="1:2" x14ac:dyDescent="0.3">
      <c r="A44" s="160"/>
      <c r="B44" s="111" t="s">
        <v>445</v>
      </c>
    </row>
    <row r="45" spans="1:2" x14ac:dyDescent="0.3">
      <c r="A45" s="160"/>
      <c r="B45" s="112" t="s">
        <v>446</v>
      </c>
    </row>
    <row r="46" spans="1:2" ht="27" thickBot="1" x14ac:dyDescent="0.35">
      <c r="A46" s="161"/>
      <c r="B46" s="113" t="s">
        <v>447</v>
      </c>
    </row>
    <row r="47" spans="1:2" ht="26.4" x14ac:dyDescent="0.3">
      <c r="A47" s="162" t="s">
        <v>448</v>
      </c>
      <c r="B47" s="84" t="s">
        <v>449</v>
      </c>
    </row>
    <row r="48" spans="1:2" x14ac:dyDescent="0.3">
      <c r="A48" s="163"/>
      <c r="B48" s="76" t="s">
        <v>450</v>
      </c>
    </row>
    <row r="49" spans="1:2" ht="14.4" thickBot="1" x14ac:dyDescent="0.35">
      <c r="A49" s="164"/>
      <c r="B49" s="95"/>
    </row>
    <row r="50" spans="1:2" ht="14.4" thickBot="1" x14ac:dyDescent="0.35">
      <c r="A50" s="102" t="s">
        <v>451</v>
      </c>
      <c r="B50" s="103"/>
    </row>
    <row r="51" spans="1:2" x14ac:dyDescent="0.3">
      <c r="A51" s="165" t="s">
        <v>452</v>
      </c>
      <c r="B51" s="76" t="s">
        <v>453</v>
      </c>
    </row>
    <row r="52" spans="1:2" ht="26.4" x14ac:dyDescent="0.3">
      <c r="A52" s="163"/>
      <c r="B52" s="76" t="s">
        <v>454</v>
      </c>
    </row>
    <row r="53" spans="1:2" ht="27" thickBot="1" x14ac:dyDescent="0.35">
      <c r="A53" s="164"/>
      <c r="B53" s="89" t="s">
        <v>455</v>
      </c>
    </row>
    <row r="54" spans="1:2" ht="26.4" x14ac:dyDescent="0.3">
      <c r="A54" s="165" t="s">
        <v>456</v>
      </c>
      <c r="B54" s="76" t="s">
        <v>457</v>
      </c>
    </row>
    <row r="55" spans="1:2" x14ac:dyDescent="0.3">
      <c r="A55" s="163"/>
      <c r="B55" s="76" t="s">
        <v>458</v>
      </c>
    </row>
    <row r="56" spans="1:2" ht="14.4" thickBot="1" x14ac:dyDescent="0.35">
      <c r="A56" s="164"/>
      <c r="B56" s="95"/>
    </row>
    <row r="58" spans="1:2" x14ac:dyDescent="0.3">
      <c r="A58" s="99" t="s">
        <v>401</v>
      </c>
    </row>
  </sheetData>
  <mergeCells count="10">
    <mergeCell ref="A41:A46"/>
    <mergeCell ref="A47:A49"/>
    <mergeCell ref="A51:A53"/>
    <mergeCell ref="A54:A56"/>
    <mergeCell ref="A4:A6"/>
    <mergeCell ref="A8:A15"/>
    <mergeCell ref="A16:A19"/>
    <mergeCell ref="A20:A30"/>
    <mergeCell ref="A32:A38"/>
    <mergeCell ref="A39:A40"/>
  </mergeCells>
  <hyperlinks>
    <hyperlink ref="A1" location="'Daftar Isi'!A1" display="Daftar Isi" xr:uid="{F74C5BD7-469A-4C5A-BCD8-77A7D0716492}"/>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Daftar Isi</vt:lpstr>
      <vt:lpstr>3.1.1.</vt:lpstr>
      <vt:lpstr>3.2.1.</vt:lpstr>
      <vt:lpstr>3.2.2.</vt:lpstr>
      <vt:lpstr>3.2.3.</vt:lpstr>
      <vt:lpstr>3.5.1.</vt:lpstr>
      <vt:lpstr>3.5.2.</vt:lpstr>
      <vt:lpstr>3.6.1.</vt:lpstr>
      <vt:lpstr>3.6.2.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JULIANTI</dc:creator>
  <cp:lastModifiedBy>Captain Dhani</cp:lastModifiedBy>
  <dcterms:created xsi:type="dcterms:W3CDTF">2025-08-07T04:53:29Z</dcterms:created>
  <dcterms:modified xsi:type="dcterms:W3CDTF">2025-11-24T08:12:39Z</dcterms:modified>
</cp:coreProperties>
</file>